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60" windowHeight="11835"/>
  </bookViews>
  <sheets>
    <sheet name="Sheet1" sheetId="1" r:id="rId1"/>
    <sheet name="Sheet4" sheetId="4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E209" i="1"/>
  <c r="E201"/>
  <c r="E208"/>
  <c r="E207"/>
  <c r="E206"/>
  <c r="E205"/>
  <c r="E204"/>
  <c r="E203"/>
  <c r="E202"/>
  <c r="E200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L7"/>
  <c r="L45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90" s="1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J162"/>
  <c r="J161"/>
  <c r="J160"/>
  <c r="J159"/>
  <c r="J158"/>
  <c r="J157"/>
  <c r="J156"/>
  <c r="J153"/>
  <c r="J152"/>
  <c r="J151"/>
  <c r="J150"/>
  <c r="J149"/>
  <c r="J148"/>
  <c r="J147"/>
  <c r="J146"/>
  <c r="J145"/>
  <c r="J144"/>
  <c r="J143"/>
  <c r="J142"/>
  <c r="J141"/>
  <c r="J140"/>
  <c r="N141"/>
  <c r="N140"/>
  <c r="N139"/>
  <c r="N138"/>
  <c r="N137"/>
  <c r="N136"/>
  <c r="N135"/>
  <c r="N134"/>
  <c r="N133"/>
  <c r="N132"/>
  <c r="J138"/>
  <c r="J137"/>
  <c r="J136"/>
  <c r="J135"/>
  <c r="J139" s="1"/>
  <c r="J134"/>
  <c r="J133"/>
  <c r="J132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F130"/>
  <c r="F129"/>
  <c r="F128"/>
  <c r="F127"/>
  <c r="F126"/>
  <c r="F125"/>
  <c r="F124"/>
  <c r="F123"/>
  <c r="F122"/>
  <c r="F121"/>
  <c r="F120"/>
  <c r="F119"/>
  <c r="F118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N76"/>
  <c r="N75"/>
  <c r="N74"/>
  <c r="N73"/>
  <c r="N72"/>
  <c r="N71"/>
  <c r="N70"/>
  <c r="N69"/>
  <c r="N68"/>
  <c r="N67"/>
  <c r="N66"/>
  <c r="N77" s="1"/>
  <c r="L61"/>
  <c r="L60"/>
  <c r="L59"/>
  <c r="L58"/>
  <c r="L57"/>
  <c r="L56"/>
  <c r="L55"/>
  <c r="L54"/>
  <c r="L53"/>
  <c r="L52"/>
  <c r="L51"/>
  <c r="L50"/>
  <c r="L62" s="1"/>
  <c r="L48"/>
  <c r="L47"/>
  <c r="L46"/>
  <c r="L44"/>
  <c r="L43"/>
  <c r="L42"/>
  <c r="L41"/>
  <c r="L40"/>
  <c r="L39"/>
  <c r="L38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N6"/>
  <c r="L8"/>
  <c r="I96"/>
  <c r="I95"/>
  <c r="I94"/>
  <c r="I93"/>
  <c r="I90"/>
  <c r="I89"/>
  <c r="I88"/>
  <c r="I87"/>
  <c r="I86"/>
  <c r="I85"/>
  <c r="I84"/>
  <c r="I82"/>
  <c r="I81"/>
  <c r="I80"/>
  <c r="I78"/>
  <c r="I77"/>
  <c r="I76"/>
  <c r="I74"/>
  <c r="G96"/>
  <c r="G95"/>
  <c r="G94"/>
  <c r="G93"/>
  <c r="G92"/>
  <c r="I92" s="1"/>
  <c r="G91"/>
  <c r="I91" s="1"/>
  <c r="G90"/>
  <c r="G89"/>
  <c r="G88"/>
  <c r="G87"/>
  <c r="G86"/>
  <c r="G85"/>
  <c r="G84"/>
  <c r="G83"/>
  <c r="I83" s="1"/>
  <c r="G82"/>
  <c r="G81"/>
  <c r="G80"/>
  <c r="G79"/>
  <c r="I79" s="1"/>
  <c r="G78"/>
  <c r="G77"/>
  <c r="G76"/>
  <c r="G75"/>
  <c r="I75" s="1"/>
  <c r="G74"/>
  <c r="G73"/>
  <c r="I73" s="1"/>
  <c r="G72"/>
  <c r="I72" s="1"/>
  <c r="G71"/>
  <c r="I71" s="1"/>
  <c r="G70"/>
  <c r="I70" s="1"/>
  <c r="G69"/>
  <c r="I69" s="1"/>
  <c r="G68"/>
  <c r="I68" s="1"/>
  <c r="J163" l="1"/>
  <c r="E195"/>
  <c r="N142"/>
  <c r="F116"/>
  <c r="J154"/>
  <c r="L49"/>
  <c r="F62"/>
  <c r="K117"/>
  <c r="F163"/>
  <c r="G67"/>
  <c r="I67" s="1"/>
  <c r="I97" s="1"/>
</calcChain>
</file>

<file path=xl/sharedStrings.xml><?xml version="1.0" encoding="utf-8"?>
<sst xmlns="http://schemas.openxmlformats.org/spreadsheetml/2006/main" count="427" uniqueCount="315">
  <si>
    <t xml:space="preserve">PICKUP ADDRESS:                                         </t>
  </si>
  <si>
    <t xml:space="preserve">DELIVERY ADDRESS:                                          </t>
  </si>
  <si>
    <t>ACCESS @ DELIVERY:</t>
  </si>
  <si>
    <t>PHONE:</t>
  </si>
  <si>
    <t xml:space="preserve">INVENTORY/ESTIMATION SHEET - CM3 LISTING - </t>
  </si>
  <si>
    <t>All Quotations subject to removal &amp; storage conditions, and are based on the items listed by you or by Wrights Removals rempresentative.</t>
  </si>
  <si>
    <t>&amp; estimate the number of cartons required per room. If any item is not listed replace non relevant item with yours.</t>
  </si>
  <si>
    <t>Bookcase/ shelf</t>
  </si>
  <si>
    <t>Bassinett/stand</t>
  </si>
  <si>
    <t>Bedside table/cab</t>
  </si>
  <si>
    <t>Bed - kingsize</t>
  </si>
  <si>
    <t>incl.matt</t>
  </si>
  <si>
    <t>Camphorwood chest</t>
  </si>
  <si>
    <t>Chairs - bedroom</t>
  </si>
  <si>
    <t>Chest of Draws</t>
  </si>
  <si>
    <t>Chevel Mirror</t>
  </si>
  <si>
    <t>Cot</t>
  </si>
  <si>
    <t>Cupboard - nursing</t>
  </si>
  <si>
    <t>Day &amp; night - sofa</t>
  </si>
  <si>
    <t>Linen Basket</t>
  </si>
  <si>
    <t>Lowboy</t>
  </si>
  <si>
    <t>Mattress - spare</t>
  </si>
  <si>
    <t>Television - plasma</t>
  </si>
  <si>
    <t>Standard lamp</t>
  </si>
  <si>
    <t xml:space="preserve">BEDROOM </t>
  </si>
  <si>
    <t>Suite cases</t>
  </si>
  <si>
    <t>Wardrobe - childs 3/4</t>
  </si>
  <si>
    <t xml:space="preserve">                     -  single</t>
  </si>
  <si>
    <t xml:space="preserve">                     - double</t>
  </si>
  <si>
    <t>Porta Robes</t>
  </si>
  <si>
    <t>Standard Cartons</t>
  </si>
  <si>
    <t>Book Cartons</t>
  </si>
  <si>
    <t>Owner packed cartons</t>
  </si>
  <si>
    <t>LOUNGE/DIN.ROOM</t>
  </si>
  <si>
    <t xml:space="preserve">ITEM </t>
  </si>
  <si>
    <t>ITEM</t>
  </si>
  <si>
    <t>cm3</t>
  </si>
  <si>
    <t>Airconditioner/stand</t>
  </si>
  <si>
    <t>Bookcase/shelf</t>
  </si>
  <si>
    <t>Cabinet - Crystal</t>
  </si>
  <si>
    <t>Chairs - Arm</t>
  </si>
  <si>
    <t xml:space="preserve">             - Dining </t>
  </si>
  <si>
    <t>Fan - standard</t>
  </si>
  <si>
    <t>Grandfather clock</t>
  </si>
  <si>
    <t>Heater</t>
  </si>
  <si>
    <t>Painting/Mirrors</t>
  </si>
  <si>
    <t>Pouffes</t>
  </si>
  <si>
    <t xml:space="preserve">                           - 3 seater</t>
  </si>
  <si>
    <t xml:space="preserve">                           - modular pieces</t>
  </si>
  <si>
    <t xml:space="preserve">                           - sofa</t>
  </si>
  <si>
    <t>Stereo equipment</t>
  </si>
  <si>
    <t xml:space="preserve">                -  speakers      sml/lge</t>
  </si>
  <si>
    <t>Organ + stool</t>
  </si>
  <si>
    <t>Piano + stool</t>
  </si>
  <si>
    <t>Table               - Dining</t>
  </si>
  <si>
    <t xml:space="preserve">                          - nest of tables </t>
  </si>
  <si>
    <t xml:space="preserve">                          - Coffee</t>
  </si>
  <si>
    <t xml:space="preserve">                      - Unit </t>
  </si>
  <si>
    <t>Television - dvd player etc</t>
  </si>
  <si>
    <t xml:space="preserve">                      - sound system   </t>
  </si>
  <si>
    <t xml:space="preserve">Wallunit       </t>
  </si>
  <si>
    <t>(per piece)</t>
  </si>
  <si>
    <t>FAMILY ROOM</t>
  </si>
  <si>
    <t xml:space="preserve">Bar </t>
  </si>
  <si>
    <t>Bar  - Fridge</t>
  </si>
  <si>
    <t xml:space="preserve">         - Stool</t>
  </si>
  <si>
    <t>Chair - arm</t>
  </si>
  <si>
    <t xml:space="preserve">            - Cane</t>
  </si>
  <si>
    <t>Childs Table &amp; Chairs</t>
  </si>
  <si>
    <t>Coffee Table</t>
  </si>
  <si>
    <t>Guitar</t>
  </si>
  <si>
    <t>Lounge Suite - single chair</t>
  </si>
  <si>
    <t xml:space="preserve">                           - 2 seater</t>
  </si>
  <si>
    <t xml:space="preserve">                           - Sofa</t>
  </si>
  <si>
    <t>HALL WAY</t>
  </si>
  <si>
    <t>Hall /Hat stand</t>
  </si>
  <si>
    <t>Painting/ Mirror</t>
  </si>
  <si>
    <t>Phone Table</t>
  </si>
  <si>
    <t>Washstand</t>
  </si>
  <si>
    <t>Owner packed Ctns</t>
  </si>
  <si>
    <t>LAUNDRY</t>
  </si>
  <si>
    <t>Airer</t>
  </si>
  <si>
    <t>Brooms/mops</t>
  </si>
  <si>
    <t>Buckets</t>
  </si>
  <si>
    <t>Clothes Dryer</t>
  </si>
  <si>
    <t>Ironing Board</t>
  </si>
  <si>
    <t>Trolley</t>
  </si>
  <si>
    <t>Washing Machine</t>
  </si>
  <si>
    <t>Vacuum Cleaner</t>
  </si>
  <si>
    <t>Owner Packed Ctns</t>
  </si>
  <si>
    <t>KITCHEN</t>
  </si>
  <si>
    <t>Brooms,buckets etc</t>
  </si>
  <si>
    <t>Chair - High</t>
  </si>
  <si>
    <t>Dishwasher</t>
  </si>
  <si>
    <t>Eskey/Car Fridge</t>
  </si>
  <si>
    <t>Kitchen - Chairs</t>
  </si>
  <si>
    <t xml:space="preserve">              - Cupboard </t>
  </si>
  <si>
    <t xml:space="preserve">               - Stool/Step </t>
  </si>
  <si>
    <t xml:space="preserve">               - Table</t>
  </si>
  <si>
    <t>Microwave</t>
  </si>
  <si>
    <t xml:space="preserve">Refridgerator  </t>
  </si>
  <si>
    <t>Tidy</t>
  </si>
  <si>
    <t>STUDY/DEN</t>
  </si>
  <si>
    <t>Bureau</t>
  </si>
  <si>
    <t>Cabin Trunk</t>
  </si>
  <si>
    <t>Chairs - occasional</t>
  </si>
  <si>
    <t xml:space="preserve">             - Office</t>
  </si>
  <si>
    <t xml:space="preserve">             - Lounge</t>
  </si>
  <si>
    <t>Desk   - Student</t>
  </si>
  <si>
    <t xml:space="preserve">             - Large</t>
  </si>
  <si>
    <t xml:space="preserve">            - shelf</t>
  </si>
  <si>
    <t>File Cabinet - 2 drw</t>
  </si>
  <si>
    <t xml:space="preserve">                          - 3 drw</t>
  </si>
  <si>
    <t xml:space="preserve">                          - 4 drw</t>
  </si>
  <si>
    <t>PACKAGING MATERIALS REQUIRED</t>
  </si>
  <si>
    <t>ITEM AMOUNT REQUIRED</t>
  </si>
  <si>
    <t>White Butchers Paper</t>
  </si>
  <si>
    <t>Tape</t>
  </si>
  <si>
    <t>Yes / No</t>
  </si>
  <si>
    <t xml:space="preserve">Client Pickup from Deport          </t>
  </si>
  <si>
    <t>PLANTS /POTS</t>
  </si>
  <si>
    <t>Ceremic Pots - sml</t>
  </si>
  <si>
    <t xml:space="preserve">                           - med</t>
  </si>
  <si>
    <t xml:space="preserve">                           - lge</t>
  </si>
  <si>
    <t>Plastic Pots     - sml</t>
  </si>
  <si>
    <t xml:space="preserve">                            - med</t>
  </si>
  <si>
    <t xml:space="preserve">                            - lge</t>
  </si>
  <si>
    <t>Statues             - sml</t>
  </si>
  <si>
    <t>ADDITIONAL MISO ITEMS  - PLEASE LIST</t>
  </si>
  <si>
    <t xml:space="preserve">SHED / OUTSIDE </t>
  </si>
  <si>
    <t>Aluminium boat</t>
  </si>
  <si>
    <t>Beach umbrella</t>
  </si>
  <si>
    <t>Body board</t>
  </si>
  <si>
    <t xml:space="preserve">Bike -  child </t>
  </si>
  <si>
    <t xml:space="preserve">          - adult</t>
  </si>
  <si>
    <t>Bin</t>
  </si>
  <si>
    <t>Canoe</t>
  </si>
  <si>
    <t>Car Fridge</t>
  </si>
  <si>
    <t xml:space="preserve">             - stacker</t>
  </si>
  <si>
    <t>Dog Kennell</t>
  </si>
  <si>
    <t>Dog bed</t>
  </si>
  <si>
    <t>Foldup Bed</t>
  </si>
  <si>
    <t>Garden   - seat</t>
  </si>
  <si>
    <t>Golf Bag/ Buggy</t>
  </si>
  <si>
    <t>Hose</t>
  </si>
  <si>
    <t>Ladder  -  step</t>
  </si>
  <si>
    <t xml:space="preserve">                - extention</t>
  </si>
  <si>
    <t>Lawn mower - push</t>
  </si>
  <si>
    <t>Lazy Lounge</t>
  </si>
  <si>
    <t>Motor Bike</t>
  </si>
  <si>
    <t>Outboard Motor</t>
  </si>
  <si>
    <t>Patio Swing Lounge</t>
  </si>
  <si>
    <t>Roof racks</t>
  </si>
  <si>
    <t>Saw horses</t>
  </si>
  <si>
    <t>Surf board</t>
  </si>
  <si>
    <t>Swing - lawn childs</t>
  </si>
  <si>
    <t>Table - camping</t>
  </si>
  <si>
    <t xml:space="preserve">            - folding</t>
  </si>
  <si>
    <t xml:space="preserve">            - table tenis</t>
  </si>
  <si>
    <t>Trampoline</t>
  </si>
  <si>
    <t>Tent - childs</t>
  </si>
  <si>
    <t xml:space="preserve">          - family</t>
  </si>
  <si>
    <t>Tool chest  - small</t>
  </si>
  <si>
    <t xml:space="preserve">                       - large</t>
  </si>
  <si>
    <t>Tools            - workshop</t>
  </si>
  <si>
    <t>watering can</t>
  </si>
  <si>
    <t>Wheelbarrow</t>
  </si>
  <si>
    <t>Work bench - foldup</t>
  </si>
  <si>
    <t>Weight Bench/home gym</t>
  </si>
  <si>
    <t>Standard cartons</t>
  </si>
  <si>
    <t>Book cartons</t>
  </si>
  <si>
    <t>LINEN PRESS</t>
  </si>
  <si>
    <t>Stripped candy bags</t>
  </si>
  <si>
    <t>Please make ready for your move</t>
  </si>
  <si>
    <t>empty all remotes &amp; assorted items of batteries</t>
  </si>
  <si>
    <t xml:space="preserve">Disconnect - all electrical appliances </t>
  </si>
  <si>
    <t>Remove all light globes from lamps</t>
  </si>
  <si>
    <t>(place in zip lock bag &amp; take with you)</t>
  </si>
  <si>
    <t>(used light globes are not to be packed)</t>
  </si>
  <si>
    <t xml:space="preserve">plasma, stereo,sound systems etc. </t>
  </si>
  <si>
    <t>Pantry - sort through all opened food bottles</t>
  </si>
  <si>
    <t>(opened Items are best not packed or stored)</t>
  </si>
  <si>
    <t>&amp; empty, wash all  containers &amp; bottles</t>
  </si>
  <si>
    <t>(don't forget to empty &amp; clean drip tray)</t>
  </si>
  <si>
    <t>Sort through all Cupboards before you start</t>
  </si>
  <si>
    <t>the packing of cartons, " sort, chuck or give away"</t>
  </si>
  <si>
    <t>(then you are organised when you unpack at your new home)</t>
  </si>
  <si>
    <t xml:space="preserve"> Garden furniture -  please spray spiders, clean free of dirt &amp; Dry completely</t>
  </si>
  <si>
    <t>Empty pots - clean free of dirt &amp; dry completely)</t>
  </si>
  <si>
    <t>Plants / pots -  please spray for Spiders,these are to be dry for moving, not dripping wet.</t>
  </si>
  <si>
    <t>(place open pot plant into large heavy duty garbage bag, this helps with any spilage)</t>
  </si>
  <si>
    <t>Bundle together &amp; tie garden shovels etc.</t>
  </si>
  <si>
    <t>(tie together with old strips of material)</t>
  </si>
  <si>
    <t>Dismantal - swing set, trampoline, garden shed racking etc.</t>
  </si>
  <si>
    <t>(bundle all together in pieces, use ziplock plastic bags for screws &amp; tape to item)</t>
  </si>
  <si>
    <t>B.B.Q  - clean , dry &amp; empty drip tray</t>
  </si>
  <si>
    <t>(we are unable to take gas bottle without a certificate of cartage)</t>
  </si>
  <si>
    <t>please pack  wine/books into small cartons</t>
  </si>
  <si>
    <t>Empty Vacuum cleaner</t>
  </si>
  <si>
    <t>Disconnect, Clean &amp; Dry your refridgerator/dish washer/freezer</t>
  </si>
  <si>
    <t>YES</t>
  </si>
  <si>
    <t>NO</t>
  </si>
  <si>
    <t xml:space="preserve">STAIRS - NUMBER </t>
  </si>
  <si>
    <t>DRIVEWAY</t>
  </si>
  <si>
    <t>IF NO - Carry distance from flat or</t>
  </si>
  <si>
    <t>house to roadside - mtrs</t>
  </si>
  <si>
    <t>eg: over hanging powerlines ect.</t>
  </si>
  <si>
    <t>ADDITIONAL SERVICES REQUIRED</t>
  </si>
  <si>
    <t xml:space="preserve">PETS - </t>
  </si>
  <si>
    <t>CAR TRANSPORT -</t>
  </si>
  <si>
    <t>REMOVALIST PRE-PACKING</t>
  </si>
  <si>
    <t>part packing required</t>
  </si>
  <si>
    <t>breakables only</t>
  </si>
  <si>
    <t>full packing required</t>
  </si>
  <si>
    <t>whole house</t>
  </si>
  <si>
    <t>Boxes required</t>
  </si>
  <si>
    <t xml:space="preserve">Client packing </t>
  </si>
  <si>
    <t>Tape/White paper</t>
  </si>
  <si>
    <t>We also offer help unpacking to benchtop for client to pack away into cupboards</t>
  </si>
  <si>
    <t>or we can do the whole lot whilst you give us advice where you would like your items placed.</t>
  </si>
  <si>
    <t>Please note any other restrictions that we need to</t>
  </si>
  <si>
    <t xml:space="preserve"> know about ?</t>
  </si>
  <si>
    <t>email address:</t>
  </si>
  <si>
    <t xml:space="preserve">STORAGE: </t>
  </si>
  <si>
    <t>NAME:</t>
  </si>
  <si>
    <t>Plastic covers - (mattress - k, q, s )</t>
  </si>
  <si>
    <t>Depo: 207 Lansdowne Road, Cundletown NSW 2430.</t>
  </si>
  <si>
    <t>ITEMS - PER ROOM</t>
  </si>
  <si>
    <t>Disconnect - Washing Maching  (dry &amp; clean)</t>
  </si>
  <si>
    <t xml:space="preserve"> PLEASE LIST  - any additional items that are not listed</t>
  </si>
  <si>
    <t>(this reduces spider bites &amp; also helps to keep our felt &amp; hessian clean for the next move)</t>
  </si>
  <si>
    <t>GROUND/GOOD</t>
  </si>
  <si>
    <t xml:space="preserve">ACCESS @ UPLIFT: </t>
  </si>
  <si>
    <t>buffet/ sideboard</t>
  </si>
  <si>
    <t>Computer/printer</t>
  </si>
  <si>
    <t>(full valet unpack which also includes making your beds with clean bedding)</t>
  </si>
  <si>
    <t xml:space="preserve">Use this inventory to list the items in your house. Start in bedroom one &amp; work your way through the list. Remember sundry &amp; outside items </t>
  </si>
  <si>
    <t>Please make sure all loose items are packed - if customer pack.</t>
  </si>
  <si>
    <t xml:space="preserve"> Locally Owned &amp; Operated by:  Robert &amp; Debbie Wright  - since 1989  </t>
  </si>
  <si>
    <t>(note: all packaging materials are included - if removalist is pre packing)</t>
  </si>
  <si>
    <t>into our container (all items are wrapped in felt pads) We then place your lock onto container,</t>
  </si>
  <si>
    <t xml:space="preserve">head back to our yard, forklift off our vehicle, then once settlement has happened or home is </t>
  </si>
  <si>
    <t xml:space="preserve">If heading to storage or if there is a hiccup inbetween, we can hold over until settlement. </t>
  </si>
  <si>
    <t>We place the container onto our vehicle, deliver to your home, then we load all your belongings</t>
  </si>
  <si>
    <t>built, we then forklift back on to vehicle &amp; head to  your delivery destination, and then we</t>
  </si>
  <si>
    <t xml:space="preserve"> unload the container and place all items of furniture in place throughout your home.</t>
  </si>
  <si>
    <t xml:space="preserve">NO             </t>
  </si>
  <si>
    <t xml:space="preserve"> </t>
  </si>
  <si>
    <t xml:space="preserve"> Containerised storage, " we handle the in between" EASY AS - A.B.C - 1,2,3...............</t>
  </si>
  <si>
    <t xml:space="preserve">            -  cane</t>
  </si>
  <si>
    <t xml:space="preserve"> - plasma  small</t>
  </si>
  <si>
    <t xml:space="preserve"> - plasma  med</t>
  </si>
  <si>
    <t xml:space="preserve"> - plasma  large</t>
  </si>
  <si>
    <t xml:space="preserve"> - Queensize</t>
  </si>
  <si>
    <t xml:space="preserve">  - Doublesize   </t>
  </si>
  <si>
    <t xml:space="preserve">   - singlesize</t>
  </si>
  <si>
    <t xml:space="preserve">  - bunk bed</t>
  </si>
  <si>
    <t>cabinet</t>
  </si>
  <si>
    <t xml:space="preserve">Sewing machine </t>
  </si>
  <si>
    <t xml:space="preserve">Standard </t>
  </si>
  <si>
    <t xml:space="preserve">Freezer    - sml </t>
  </si>
  <si>
    <t>large</t>
  </si>
  <si>
    <t xml:space="preserve">                   -large</t>
  </si>
  <si>
    <t>2 door</t>
  </si>
  <si>
    <t>standard size</t>
  </si>
  <si>
    <t xml:space="preserve"> - med</t>
  </si>
  <si>
    <t>small</t>
  </si>
  <si>
    <t>plasma</t>
  </si>
  <si>
    <t>Cupboard  - small</t>
  </si>
  <si>
    <t>med</t>
  </si>
  <si>
    <t>Owner packed</t>
  </si>
  <si>
    <t>Cupboard     small</t>
  </si>
  <si>
    <t>Fish Tank      small</t>
  </si>
  <si>
    <t xml:space="preserve">additional items </t>
  </si>
  <si>
    <t>B.B.Q   -  s mall</t>
  </si>
  <si>
    <t>Plastic tub- small</t>
  </si>
  <si>
    <t xml:space="preserve"> - large</t>
  </si>
  <si>
    <t>Birdcage / stand - each</t>
  </si>
  <si>
    <t xml:space="preserve"> - Pvc</t>
  </si>
  <si>
    <t>Chairs - camp</t>
  </si>
  <si>
    <t xml:space="preserve">Book Cartons </t>
  </si>
  <si>
    <r>
      <t xml:space="preserve">* </t>
    </r>
    <r>
      <rPr>
        <i/>
        <sz val="9"/>
        <color rgb="FF000000"/>
        <rFont val="Arial"/>
        <family val="2"/>
      </rPr>
      <t>P.O Box 7457, Chatham NSW 2430.</t>
    </r>
  </si>
  <si>
    <r>
      <t>(</t>
    </r>
    <r>
      <rPr>
        <i/>
        <sz val="9"/>
        <color rgb="FF000000"/>
        <rFont val="Arial"/>
        <family val="2"/>
      </rPr>
      <t>02) 65538581</t>
    </r>
  </si>
  <si>
    <r>
      <t>email: wrightsremovals@bigpond.com       web: www.wrightsremovalsandstorage.com.au</t>
    </r>
    <r>
      <rPr>
        <sz val="9"/>
        <color rgb="FF1F497D"/>
        <rFont val="Arial"/>
        <family val="2"/>
      </rPr>
      <t>     </t>
    </r>
  </si>
  <si>
    <t>Book Carton</t>
  </si>
  <si>
    <t xml:space="preserve">Owner pack </t>
  </si>
  <si>
    <t>Dressing Table &amp; Mirror</t>
  </si>
  <si>
    <t xml:space="preserve">                    - 2 seater</t>
  </si>
  <si>
    <t xml:space="preserve">                    - 3 seater</t>
  </si>
  <si>
    <t xml:space="preserve">            - modular pieces</t>
  </si>
  <si>
    <t xml:space="preserve">            - speakers  small</t>
  </si>
  <si>
    <t xml:space="preserve"> -sound sys per piece  </t>
  </si>
  <si>
    <t xml:space="preserve">   - outdoor glass/ wooden</t>
  </si>
  <si>
    <t xml:space="preserve">         - steel built cabinet</t>
  </si>
  <si>
    <t xml:space="preserve">                 - sml wooden</t>
  </si>
  <si>
    <t xml:space="preserve">                 - lge wooden</t>
  </si>
  <si>
    <t xml:space="preserve">          -  Shed (disman)</t>
  </si>
  <si>
    <t xml:space="preserve">       - tools - per bundle</t>
  </si>
  <si>
    <t xml:space="preserve">                      - ride on</t>
  </si>
  <si>
    <t xml:space="preserve">                      - trailer</t>
  </si>
  <si>
    <t>CM3</t>
  </si>
  <si>
    <t>CM2</t>
  </si>
  <si>
    <t>TOTAL</t>
  </si>
  <si>
    <t>BUFFET &amp; HUTCH</t>
  </si>
  <si>
    <t xml:space="preserve">winged </t>
  </si>
  <si>
    <r>
      <t>(</t>
    </r>
    <r>
      <rPr>
        <i/>
        <sz val="9"/>
        <color rgb="FF000000"/>
        <rFont val="Arial"/>
        <family val="2"/>
      </rPr>
      <t>0428 246 226    "We Base Our Work Quality On Dedicated Hard Work, Industry Experience, Recommendation &amp; Word Of Mouth!"</t>
    </r>
  </si>
  <si>
    <t>Removalist to Deliver - (please note : delivery   fee is charged)</t>
  </si>
  <si>
    <r>
      <rPr>
        <u/>
        <sz val="8"/>
        <color rgb="FFFF0000"/>
        <rFont val="Arial"/>
        <family val="2"/>
      </rPr>
      <t xml:space="preserve">Pack into original boxes </t>
    </r>
    <r>
      <rPr>
        <sz val="8"/>
        <color rgb="FFFF0000"/>
        <rFont val="Arial"/>
        <family val="2"/>
      </rPr>
      <t>(if you have these)</t>
    </r>
  </si>
  <si>
    <t>Pack to take with you all flammable items (as we can't take these)</t>
  </si>
  <si>
    <t xml:space="preserve"> prefer boxed, need to take printer </t>
  </si>
  <si>
    <t xml:space="preserve"> cartrage out of your printer for </t>
  </si>
  <si>
    <t xml:space="preserve"> transport &amp; storage</t>
  </si>
  <si>
    <t>AROUND YARD &amp; GARDEN AREA</t>
  </si>
  <si>
    <t>m3</t>
  </si>
  <si>
    <t xml:space="preserve">total </t>
  </si>
</sst>
</file>

<file path=xl/styles.xml><?xml version="1.0" encoding="utf-8"?>
<styleSheet xmlns="http://schemas.openxmlformats.org/spreadsheetml/2006/main">
  <numFmts count="1">
    <numFmt numFmtId="164" formatCode="#,##0.0"/>
  </numFmts>
  <fonts count="39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u/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MS Sans Serif"/>
      <family val="2"/>
    </font>
    <font>
      <b/>
      <i/>
      <sz val="8"/>
      <color rgb="FFFF0000"/>
      <name val="Arial"/>
      <family val="2"/>
    </font>
    <font>
      <sz val="9"/>
      <name val="Arial"/>
      <family val="2"/>
    </font>
    <font>
      <i/>
      <sz val="9"/>
      <color rgb="FFFF0000"/>
      <name val="Arial"/>
      <family val="2"/>
    </font>
    <font>
      <sz val="9"/>
      <color theme="1"/>
      <name val="Arial"/>
      <family val="2"/>
    </font>
    <font>
      <i/>
      <sz val="9"/>
      <color rgb="FF000000"/>
      <name val="Arial"/>
      <family val="2"/>
    </font>
    <font>
      <b/>
      <i/>
      <sz val="9"/>
      <color rgb="FF7F7F7F"/>
      <name val="Arial"/>
      <family val="2"/>
    </font>
    <font>
      <sz val="9"/>
      <color rgb="FFFF0000"/>
      <name val="Arial"/>
      <family val="2"/>
    </font>
    <font>
      <b/>
      <sz val="9"/>
      <color rgb="FF7F7F7F"/>
      <name val="Arial"/>
      <family val="2"/>
    </font>
    <font>
      <sz val="9"/>
      <color rgb="FF1F497D"/>
      <name val="Arial"/>
      <family val="2"/>
    </font>
    <font>
      <i/>
      <sz val="9"/>
      <color theme="1"/>
      <name val="Arial"/>
      <family val="2"/>
    </font>
    <font>
      <sz val="9"/>
      <color rgb="FF595959"/>
      <name val="Arial"/>
      <family val="2"/>
    </font>
    <font>
      <b/>
      <i/>
      <sz val="9"/>
      <color rgb="FF1F497D"/>
      <name val="Arial"/>
      <family val="2"/>
    </font>
    <font>
      <sz val="9"/>
      <color rgb="FF000000"/>
      <name val="Arial"/>
      <family val="2"/>
    </font>
    <font>
      <b/>
      <u/>
      <sz val="9"/>
      <color theme="1"/>
      <name val="Arial"/>
      <family val="2"/>
    </font>
    <font>
      <u/>
      <sz val="9"/>
      <color theme="1"/>
      <name val="Arial"/>
      <family val="2"/>
    </font>
    <font>
      <u/>
      <sz val="9"/>
      <color rgb="FFFF0000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9"/>
      <color rgb="FFFF0000"/>
      <name val="Arial"/>
      <family val="2"/>
    </font>
    <font>
      <u/>
      <sz val="11"/>
      <color theme="10"/>
      <name val="Calibri"/>
      <family val="2"/>
    </font>
    <font>
      <sz val="8"/>
      <color theme="1"/>
      <name val="Arial"/>
      <family val="2"/>
    </font>
    <font>
      <u/>
      <sz val="8"/>
      <color rgb="FFFF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u/>
      <sz val="8"/>
      <color theme="1"/>
      <name val="Arial"/>
      <family val="2"/>
    </font>
    <font>
      <u/>
      <sz val="14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Font="1"/>
    <xf numFmtId="0" fontId="1" fillId="0" borderId="1" xfId="0" applyFont="1" applyBorder="1"/>
    <xf numFmtId="0" fontId="1" fillId="0" borderId="0" xfId="0" applyFont="1" applyAlignment="1"/>
    <xf numFmtId="0" fontId="5" fillId="0" borderId="0" xfId="0" applyFont="1" applyAlignment="1"/>
    <xf numFmtId="0" fontId="6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vertical="center"/>
      <protection locked="0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0" xfId="0" applyFont="1" applyBorder="1"/>
    <xf numFmtId="0" fontId="11" fillId="0" borderId="0" xfId="0" applyNumberFormat="1" applyFont="1" applyFill="1" applyBorder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3" fillId="0" borderId="0" xfId="0" applyFont="1" applyBorder="1"/>
    <xf numFmtId="0" fontId="22" fillId="0" borderId="2" xfId="0" applyFont="1" applyBorder="1"/>
    <xf numFmtId="0" fontId="13" fillId="0" borderId="3" xfId="0" applyFont="1" applyBorder="1"/>
    <xf numFmtId="0" fontId="21" fillId="0" borderId="4" xfId="0" applyFont="1" applyBorder="1"/>
    <xf numFmtId="0" fontId="13" fillId="0" borderId="4" xfId="0" applyFont="1" applyBorder="1"/>
    <xf numFmtId="0" fontId="23" fillId="0" borderId="0" xfId="0" applyFont="1"/>
    <xf numFmtId="0" fontId="13" fillId="0" borderId="6" xfId="0" applyFont="1" applyBorder="1"/>
    <xf numFmtId="0" fontId="13" fillId="0" borderId="1" xfId="0" applyFont="1" applyBorder="1"/>
    <xf numFmtId="0" fontId="13" fillId="0" borderId="5" xfId="0" applyFont="1" applyBorder="1"/>
    <xf numFmtId="0" fontId="24" fillId="0" borderId="5" xfId="0" applyFont="1" applyBorder="1"/>
    <xf numFmtId="0" fontId="24" fillId="0" borderId="0" xfId="0" applyFont="1" applyBorder="1"/>
    <xf numFmtId="0" fontId="11" fillId="0" borderId="0" xfId="0" applyFont="1" applyBorder="1"/>
    <xf numFmtId="0" fontId="24" fillId="0" borderId="0" xfId="0" applyFont="1"/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protection locked="0"/>
    </xf>
    <xf numFmtId="0" fontId="13" fillId="0" borderId="7" xfId="0" applyFont="1" applyBorder="1"/>
    <xf numFmtId="0" fontId="13" fillId="0" borderId="8" xfId="0" applyFont="1" applyBorder="1"/>
    <xf numFmtId="0" fontId="13" fillId="0" borderId="9" xfId="0" applyFont="1" applyBorder="1"/>
    <xf numFmtId="0" fontId="24" fillId="0" borderId="2" xfId="0" applyFont="1" applyBorder="1"/>
    <xf numFmtId="0" fontId="25" fillId="0" borderId="0" xfId="0" applyFont="1"/>
    <xf numFmtId="0" fontId="26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6" fillId="0" borderId="7" xfId="0" applyFont="1" applyBorder="1"/>
    <xf numFmtId="0" fontId="27" fillId="0" borderId="1" xfId="0" applyFont="1" applyBorder="1"/>
    <xf numFmtId="0" fontId="27" fillId="0" borderId="0" xfId="0" applyFont="1"/>
    <xf numFmtId="0" fontId="13" fillId="0" borderId="2" xfId="0" applyFont="1" applyBorder="1"/>
    <xf numFmtId="0" fontId="13" fillId="0" borderId="10" xfId="0" applyFont="1" applyBorder="1"/>
    <xf numFmtId="0" fontId="13" fillId="0" borderId="13" xfId="0" applyFont="1" applyBorder="1"/>
    <xf numFmtId="0" fontId="13" fillId="0" borderId="1" xfId="0" applyFont="1" applyFill="1" applyBorder="1"/>
    <xf numFmtId="0" fontId="13" fillId="0" borderId="12" xfId="0" applyFont="1" applyBorder="1"/>
    <xf numFmtId="0" fontId="13" fillId="0" borderId="11" xfId="0" applyFont="1" applyBorder="1"/>
    <xf numFmtId="0" fontId="13" fillId="0" borderId="14" xfId="0" applyFont="1" applyBorder="1"/>
    <xf numFmtId="0" fontId="28" fillId="0" borderId="1" xfId="0" applyFont="1" applyBorder="1"/>
    <xf numFmtId="0" fontId="27" fillId="0" borderId="5" xfId="0" applyFont="1" applyBorder="1"/>
    <xf numFmtId="0" fontId="28" fillId="0" borderId="5" xfId="0" applyFont="1" applyBorder="1"/>
    <xf numFmtId="0" fontId="28" fillId="0" borderId="11" xfId="0" applyFont="1" applyBorder="1"/>
    <xf numFmtId="0" fontId="27" fillId="0" borderId="11" xfId="0" applyFont="1" applyBorder="1"/>
    <xf numFmtId="0" fontId="28" fillId="0" borderId="0" xfId="0" applyFont="1"/>
    <xf numFmtId="0" fontId="28" fillId="0" borderId="4" xfId="0" applyFont="1" applyBorder="1"/>
    <xf numFmtId="0" fontId="28" fillId="0" borderId="6" xfId="0" applyFont="1" applyBorder="1"/>
    <xf numFmtId="0" fontId="28" fillId="0" borderId="9" xfId="0" applyFont="1" applyBorder="1"/>
    <xf numFmtId="0" fontId="27" fillId="0" borderId="3" xfId="0" applyFont="1" applyBorder="1"/>
    <xf numFmtId="0" fontId="29" fillId="0" borderId="5" xfId="0" applyFont="1" applyBorder="1"/>
    <xf numFmtId="0" fontId="30" fillId="0" borderId="7" xfId="1" applyBorder="1" applyAlignment="1" applyProtection="1"/>
    <xf numFmtId="0" fontId="31" fillId="0" borderId="0" xfId="0" applyFont="1"/>
    <xf numFmtId="0" fontId="32" fillId="0" borderId="0" xfId="0" applyFont="1" applyAlignment="1"/>
    <xf numFmtId="0" fontId="33" fillId="0" borderId="1" xfId="0" applyFont="1" applyBorder="1"/>
    <xf numFmtId="0" fontId="34" fillId="0" borderId="0" xfId="0" applyFont="1"/>
    <xf numFmtId="0" fontId="32" fillId="0" borderId="0" xfId="0" applyFont="1"/>
    <xf numFmtId="0" fontId="35" fillId="0" borderId="0" xfId="0" applyFont="1"/>
    <xf numFmtId="0" fontId="36" fillId="0" borderId="0" xfId="0" applyFont="1" applyBorder="1"/>
    <xf numFmtId="0" fontId="37" fillId="0" borderId="0" xfId="0" applyFont="1" applyBorder="1"/>
    <xf numFmtId="0" fontId="28" fillId="0" borderId="2" xfId="0" applyFont="1" applyBorder="1"/>
    <xf numFmtId="0" fontId="28" fillId="0" borderId="3" xfId="0" applyFont="1" applyBorder="1"/>
    <xf numFmtId="0" fontId="28" fillId="0" borderId="13" xfId="0" applyFont="1" applyBorder="1"/>
    <xf numFmtId="0" fontId="28" fillId="0" borderId="0" xfId="0" applyFont="1" applyBorder="1"/>
    <xf numFmtId="0" fontId="28" fillId="0" borderId="7" xfId="0" applyFont="1" applyBorder="1"/>
    <xf numFmtId="0" fontId="28" fillId="0" borderId="8" xfId="0" applyFont="1" applyBorder="1"/>
    <xf numFmtId="0" fontId="38" fillId="0" borderId="0" xfId="0" applyFont="1"/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2</xdr:col>
      <xdr:colOff>609600</xdr:colOff>
      <xdr:row>3</xdr:row>
      <xdr:rowOff>123825</xdr:rowOff>
    </xdr:to>
    <xdr:pic>
      <xdr:nvPicPr>
        <xdr:cNvPr id="6" name="Picture 5" descr="wrights-removals_06112014 - new logo - wrights removals 2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85725"/>
          <a:ext cx="18383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288"/>
  <sheetViews>
    <sheetView showRowColHeaders="0" tabSelected="1" view="pageLayout" zoomScale="145" zoomScaleNormal="100" zoomScalePageLayoutView="145" workbookViewId="0">
      <selection activeCell="N8" sqref="N8"/>
    </sheetView>
  </sheetViews>
  <sheetFormatPr defaultRowHeight="15"/>
  <sheetData>
    <row r="1" spans="1:50" ht="22.5" customHeight="1">
      <c r="A1" s="24"/>
      <c r="B1" s="25"/>
      <c r="C1" s="25"/>
      <c r="D1" s="26" t="s">
        <v>226</v>
      </c>
      <c r="E1" s="25"/>
      <c r="F1" s="25"/>
      <c r="G1" s="25"/>
      <c r="H1" s="25"/>
      <c r="I1" s="27" t="s">
        <v>281</v>
      </c>
      <c r="J1" s="25"/>
      <c r="K1" s="25"/>
      <c r="L1" s="25"/>
      <c r="M1" s="25"/>
      <c r="N1" s="25"/>
      <c r="O1" s="3"/>
      <c r="P1" s="3"/>
      <c r="Q1" s="3"/>
      <c r="R1" s="3"/>
      <c r="S1" s="3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21" customHeight="1">
      <c r="A2" s="28"/>
      <c r="B2" s="25"/>
      <c r="C2" s="25"/>
      <c r="D2" s="29" t="s">
        <v>282</v>
      </c>
      <c r="E2" s="25"/>
      <c r="F2" s="26" t="s">
        <v>283</v>
      </c>
      <c r="G2" s="25"/>
      <c r="H2" s="25"/>
      <c r="I2" s="25"/>
      <c r="J2" s="25"/>
      <c r="K2" s="25"/>
      <c r="L2" s="25"/>
      <c r="M2" s="30"/>
      <c r="N2" s="25"/>
      <c r="O2" s="8" t="s">
        <v>120</v>
      </c>
      <c r="P2" s="1"/>
      <c r="Q2" s="1" t="s">
        <v>34</v>
      </c>
      <c r="R2" s="1" t="s">
        <v>36</v>
      </c>
      <c r="S2" s="1"/>
      <c r="T2" s="1"/>
      <c r="V2" s="22" t="s">
        <v>128</v>
      </c>
      <c r="W2" s="3"/>
      <c r="X2" s="3"/>
      <c r="Y2" s="3"/>
      <c r="Z2" s="3" t="s">
        <v>35</v>
      </c>
      <c r="AA2" s="3" t="s">
        <v>36</v>
      </c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9.5" customHeight="1">
      <c r="A3" s="25"/>
      <c r="B3" s="25"/>
      <c r="C3" s="28"/>
      <c r="D3" s="31" t="s">
        <v>305</v>
      </c>
      <c r="E3" s="25"/>
      <c r="F3" s="32"/>
      <c r="G3" s="25"/>
      <c r="H3" s="25"/>
      <c r="I3" s="25"/>
      <c r="J3" s="25"/>
      <c r="K3" s="25"/>
      <c r="L3" s="25"/>
      <c r="M3" s="25"/>
      <c r="N3" s="25"/>
      <c r="O3" s="1"/>
      <c r="P3" s="1"/>
      <c r="Q3" s="9"/>
      <c r="R3" s="9"/>
      <c r="T3" s="1"/>
      <c r="V3" s="20"/>
      <c r="W3" s="21"/>
      <c r="X3" s="21"/>
      <c r="Y3" s="21"/>
      <c r="Z3" s="19"/>
      <c r="AA3" s="19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21" customHeight="1">
      <c r="A4" s="25"/>
      <c r="B4" s="25"/>
      <c r="C4" s="28"/>
      <c r="D4" s="26" t="s">
        <v>238</v>
      </c>
      <c r="E4" s="33"/>
      <c r="F4" s="33"/>
      <c r="G4" s="33"/>
      <c r="H4" s="33"/>
      <c r="I4" s="33"/>
      <c r="J4" s="33"/>
      <c r="K4" s="33"/>
      <c r="L4" s="33"/>
      <c r="M4" s="25"/>
      <c r="N4" s="25"/>
      <c r="O4" s="1" t="s">
        <v>121</v>
      </c>
      <c r="P4" s="1"/>
      <c r="Q4" s="9"/>
      <c r="R4" s="9"/>
      <c r="T4" s="1"/>
      <c r="V4" s="2"/>
      <c r="W4" s="3"/>
      <c r="X4" s="3"/>
      <c r="Y4" s="3"/>
      <c r="Z4" s="9"/>
      <c r="AA4" s="9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>
      <c r="A5" s="34" t="s">
        <v>224</v>
      </c>
      <c r="B5" s="35"/>
      <c r="C5" s="35"/>
      <c r="D5" s="36"/>
      <c r="E5" s="35" t="s">
        <v>224</v>
      </c>
      <c r="F5" s="35"/>
      <c r="G5" s="35"/>
      <c r="H5" s="35"/>
      <c r="I5" s="37"/>
      <c r="J5" s="38" t="s">
        <v>114</v>
      </c>
      <c r="K5" s="38"/>
      <c r="L5" s="38"/>
      <c r="M5" s="38" t="s">
        <v>115</v>
      </c>
      <c r="N5" s="38"/>
      <c r="O5" s="1" t="s">
        <v>122</v>
      </c>
      <c r="P5" s="1"/>
      <c r="Q5" s="9"/>
      <c r="R5" s="9"/>
      <c r="T5" s="1"/>
      <c r="V5" s="2"/>
      <c r="W5" s="3"/>
      <c r="X5" s="3"/>
      <c r="Y5" s="3"/>
      <c r="Z5" s="9"/>
      <c r="AA5" s="9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>
      <c r="A6" s="75"/>
      <c r="B6" s="33"/>
      <c r="C6" s="33"/>
      <c r="D6" s="39"/>
      <c r="E6" s="33"/>
      <c r="F6" s="33"/>
      <c r="G6" s="33"/>
      <c r="H6" s="33"/>
      <c r="I6" s="39"/>
      <c r="J6" s="25" t="s">
        <v>116</v>
      </c>
      <c r="K6" s="25"/>
      <c r="L6" s="40"/>
      <c r="M6" s="33" t="s">
        <v>280</v>
      </c>
      <c r="N6" s="40">
        <f>J48+C95+D95+E95+F95+I115+D114+H137+H152+C162+H157+J189</f>
        <v>0</v>
      </c>
      <c r="O6" s="1" t="s">
        <v>123</v>
      </c>
      <c r="P6" s="1"/>
      <c r="Q6" s="9"/>
      <c r="R6" s="9"/>
      <c r="T6" s="1"/>
      <c r="V6" s="2"/>
      <c r="W6" s="3"/>
      <c r="X6" s="3"/>
      <c r="Y6" s="3"/>
      <c r="Z6" s="9"/>
      <c r="AA6" s="9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>
      <c r="A7" s="41" t="s">
        <v>0</v>
      </c>
      <c r="B7" s="33"/>
      <c r="C7" s="33"/>
      <c r="D7" s="39"/>
      <c r="E7" s="33" t="s">
        <v>1</v>
      </c>
      <c r="F7" s="33"/>
      <c r="G7" s="25"/>
      <c r="H7" s="25"/>
      <c r="I7" s="39"/>
      <c r="J7" s="25" t="s">
        <v>30</v>
      </c>
      <c r="K7" s="25"/>
      <c r="L7" s="40">
        <f>J47+C94+D94+E94+F94+D113+I114+H136+H151+H156+C161+J188</f>
        <v>0</v>
      </c>
      <c r="M7" s="33"/>
      <c r="N7" s="40"/>
      <c r="O7" s="1" t="s">
        <v>124</v>
      </c>
      <c r="P7" s="1"/>
      <c r="Q7" s="9"/>
      <c r="R7" s="9"/>
      <c r="T7" s="1"/>
      <c r="V7" s="2"/>
      <c r="W7" s="3"/>
      <c r="X7" s="3"/>
      <c r="Y7" s="3"/>
      <c r="Z7" s="9"/>
      <c r="AA7" s="9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>
      <c r="A8" s="41"/>
      <c r="B8" s="33"/>
      <c r="C8" s="33"/>
      <c r="D8" s="39"/>
      <c r="E8" s="33"/>
      <c r="F8" s="33"/>
      <c r="G8" s="33"/>
      <c r="H8" s="33"/>
      <c r="I8" s="39"/>
      <c r="J8" s="25" t="s">
        <v>29</v>
      </c>
      <c r="K8" s="25"/>
      <c r="L8" s="40">
        <f>C93+D93+E93+F93</f>
        <v>0</v>
      </c>
      <c r="M8" s="25" t="s">
        <v>314</v>
      </c>
      <c r="N8" s="40"/>
      <c r="O8" s="1" t="s">
        <v>125</v>
      </c>
      <c r="P8" s="1"/>
      <c r="Q8" s="9"/>
      <c r="R8" s="9"/>
      <c r="V8" s="2"/>
      <c r="W8" s="3"/>
      <c r="X8" s="3"/>
      <c r="Y8" s="3"/>
      <c r="Z8" s="9"/>
      <c r="AA8" s="9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>
      <c r="A9" s="41"/>
      <c r="B9" s="25"/>
      <c r="C9" s="25"/>
      <c r="D9" s="39"/>
      <c r="E9" s="25"/>
      <c r="F9" s="25"/>
      <c r="G9" s="33"/>
      <c r="H9" s="33"/>
      <c r="I9" s="39"/>
      <c r="J9" s="25" t="s">
        <v>117</v>
      </c>
      <c r="K9" s="25"/>
      <c r="L9" s="40"/>
      <c r="M9" s="25"/>
      <c r="N9" s="25"/>
      <c r="O9" s="1" t="s">
        <v>126</v>
      </c>
      <c r="P9" s="1"/>
      <c r="Q9" s="9"/>
      <c r="R9" s="9"/>
      <c r="V9" s="2"/>
      <c r="W9" s="3"/>
      <c r="X9" s="3"/>
      <c r="Y9" s="3"/>
      <c r="Z9" s="9"/>
      <c r="AA9" s="9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>
      <c r="A10" s="42" t="s">
        <v>232</v>
      </c>
      <c r="B10" s="43"/>
      <c r="C10" s="33"/>
      <c r="D10" s="39"/>
      <c r="E10" s="43" t="s">
        <v>2</v>
      </c>
      <c r="F10" s="43"/>
      <c r="G10" s="33"/>
      <c r="H10" s="33"/>
      <c r="I10" s="39"/>
      <c r="J10" s="25" t="s">
        <v>225</v>
      </c>
      <c r="K10" s="25"/>
      <c r="L10" s="25"/>
      <c r="M10" s="25"/>
      <c r="N10" s="25"/>
      <c r="O10" s="1" t="s">
        <v>127</v>
      </c>
      <c r="P10" s="1"/>
      <c r="Q10" s="9"/>
      <c r="R10" s="9"/>
      <c r="V10" s="2"/>
      <c r="W10" s="3"/>
      <c r="X10" s="3"/>
      <c r="Y10" s="3"/>
      <c r="Z10" s="9"/>
      <c r="AA10" s="9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>
      <c r="A11" s="41" t="s">
        <v>202</v>
      </c>
      <c r="B11" s="33"/>
      <c r="C11" s="33"/>
      <c r="D11" s="39"/>
      <c r="E11" s="33" t="s">
        <v>202</v>
      </c>
      <c r="F11" s="33"/>
      <c r="G11" s="33"/>
      <c r="H11" s="33"/>
      <c r="I11" s="39"/>
      <c r="J11" s="25" t="s">
        <v>215</v>
      </c>
      <c r="K11" s="25"/>
      <c r="L11" s="25" t="s">
        <v>118</v>
      </c>
      <c r="M11" s="25" t="s">
        <v>216</v>
      </c>
      <c r="N11" s="25"/>
      <c r="O11" s="1" t="s">
        <v>125</v>
      </c>
      <c r="P11" s="1"/>
      <c r="Q11" s="9"/>
      <c r="R11" s="9"/>
      <c r="V11" s="2"/>
      <c r="W11" s="3"/>
      <c r="X11" s="3"/>
      <c r="Y11" s="3"/>
      <c r="Z11" s="9"/>
      <c r="AA11" s="9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>
      <c r="A12" s="41" t="s">
        <v>203</v>
      </c>
      <c r="B12" s="44" t="s">
        <v>200</v>
      </c>
      <c r="C12" s="33" t="s">
        <v>201</v>
      </c>
      <c r="D12" s="39"/>
      <c r="E12" s="33" t="s">
        <v>203</v>
      </c>
      <c r="F12" s="44" t="s">
        <v>200</v>
      </c>
      <c r="G12" s="33" t="s">
        <v>201</v>
      </c>
      <c r="H12" s="33" t="s">
        <v>231</v>
      </c>
      <c r="I12" s="39"/>
      <c r="J12" s="25" t="s">
        <v>217</v>
      </c>
      <c r="K12" s="25"/>
      <c r="L12" s="25" t="s">
        <v>118</v>
      </c>
      <c r="M12" s="25" t="s">
        <v>216</v>
      </c>
      <c r="N12" s="25"/>
      <c r="O12" s="1" t="s">
        <v>126</v>
      </c>
      <c r="P12" s="1"/>
      <c r="Q12" s="9"/>
      <c r="R12" s="9"/>
      <c r="V12" s="2"/>
      <c r="W12" s="3"/>
      <c r="X12" s="3"/>
      <c r="Y12" s="3"/>
      <c r="Z12" s="9"/>
      <c r="AA12" s="9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>
      <c r="A13" s="41" t="s">
        <v>204</v>
      </c>
      <c r="B13" s="33"/>
      <c r="C13" s="33"/>
      <c r="D13" s="39"/>
      <c r="E13" s="33" t="s">
        <v>204</v>
      </c>
      <c r="F13" s="33"/>
      <c r="G13" s="33"/>
      <c r="H13" s="33"/>
      <c r="I13" s="39"/>
      <c r="J13" s="25" t="s">
        <v>119</v>
      </c>
      <c r="K13" s="25"/>
      <c r="L13" s="25"/>
      <c r="M13" s="25"/>
      <c r="N13" s="25"/>
      <c r="V13" s="2"/>
      <c r="W13" s="3"/>
      <c r="X13" s="3"/>
      <c r="Y13" s="3"/>
      <c r="Z13" s="9"/>
      <c r="AA13" s="9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>
      <c r="A14" s="41" t="s">
        <v>205</v>
      </c>
      <c r="B14" s="33"/>
      <c r="C14" s="40"/>
      <c r="D14" s="39"/>
      <c r="E14" s="33" t="s">
        <v>205</v>
      </c>
      <c r="F14" s="33"/>
      <c r="G14" s="40"/>
      <c r="H14" s="33"/>
      <c r="I14" s="39"/>
      <c r="J14" s="25" t="s">
        <v>306</v>
      </c>
      <c r="K14" s="25"/>
      <c r="L14" s="25"/>
      <c r="M14" s="25"/>
      <c r="N14" s="25"/>
      <c r="V14" s="2"/>
      <c r="W14" s="3"/>
      <c r="X14" s="3"/>
      <c r="Y14" s="3"/>
      <c r="Z14" s="9"/>
      <c r="AA14" s="9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>
      <c r="A15" s="41" t="s">
        <v>220</v>
      </c>
      <c r="B15" s="33"/>
      <c r="C15" s="33"/>
      <c r="D15" s="39"/>
      <c r="E15" s="33" t="s">
        <v>220</v>
      </c>
      <c r="F15" s="33"/>
      <c r="G15" s="33"/>
      <c r="H15" s="33"/>
      <c r="I15" s="39"/>
      <c r="J15" s="25"/>
      <c r="K15" s="25"/>
      <c r="L15" s="25"/>
      <c r="M15" s="25"/>
      <c r="N15" s="25"/>
      <c r="O15" s="11" t="s">
        <v>173</v>
      </c>
      <c r="P15" s="10"/>
      <c r="Q15" s="10"/>
      <c r="V15" s="2"/>
      <c r="W15" s="3"/>
      <c r="X15" s="3"/>
      <c r="Y15" s="3"/>
      <c r="Z15" s="9"/>
      <c r="AA15" s="9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>
      <c r="A16" s="41" t="s">
        <v>221</v>
      </c>
      <c r="B16" s="33"/>
      <c r="C16" s="33"/>
      <c r="D16" s="39"/>
      <c r="E16" s="33" t="s">
        <v>221</v>
      </c>
      <c r="F16" s="33"/>
      <c r="G16" s="33"/>
      <c r="H16" s="33"/>
      <c r="I16" s="39"/>
      <c r="J16" s="45" t="s">
        <v>210</v>
      </c>
      <c r="K16" s="46"/>
      <c r="L16" s="23"/>
      <c r="M16" s="47"/>
      <c r="N16" s="47"/>
      <c r="O16" s="12" t="s">
        <v>189</v>
      </c>
      <c r="P16" s="12"/>
      <c r="Q16" s="12"/>
      <c r="R16" s="12"/>
      <c r="S16" s="12"/>
      <c r="T16" s="1"/>
      <c r="V16" s="2"/>
      <c r="W16" s="3"/>
      <c r="X16" s="3"/>
      <c r="Y16" s="3"/>
      <c r="Z16" s="9"/>
      <c r="AA16" s="9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>
      <c r="A17" s="41" t="s">
        <v>206</v>
      </c>
      <c r="B17" s="33"/>
      <c r="C17" s="33"/>
      <c r="D17" s="39"/>
      <c r="E17" s="33" t="s">
        <v>206</v>
      </c>
      <c r="F17" s="33"/>
      <c r="G17" s="33"/>
      <c r="H17" s="33"/>
      <c r="I17" s="39"/>
      <c r="J17" s="25" t="s">
        <v>211</v>
      </c>
      <c r="K17" s="33"/>
      <c r="L17" s="25" t="s">
        <v>118</v>
      </c>
      <c r="M17" s="33" t="s">
        <v>212</v>
      </c>
      <c r="N17" s="25"/>
      <c r="O17" s="12" t="s">
        <v>190</v>
      </c>
      <c r="P17" s="12"/>
      <c r="Q17" s="12"/>
      <c r="R17" s="12"/>
      <c r="S17" s="12"/>
      <c r="T17" s="12"/>
      <c r="V17" s="2"/>
      <c r="W17" s="3"/>
      <c r="X17" s="3"/>
      <c r="Y17" s="3"/>
      <c r="Z17" s="9"/>
      <c r="AA17" s="9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>
      <c r="A18" s="41"/>
      <c r="B18" s="25"/>
      <c r="C18" s="25"/>
      <c r="D18" s="39"/>
      <c r="E18" s="25"/>
      <c r="F18" s="25"/>
      <c r="G18" s="25"/>
      <c r="H18" s="25"/>
      <c r="I18" s="39"/>
      <c r="J18" s="25" t="s">
        <v>213</v>
      </c>
      <c r="K18" s="25"/>
      <c r="L18" s="25" t="s">
        <v>118</v>
      </c>
      <c r="M18" s="25" t="s">
        <v>214</v>
      </c>
      <c r="N18" s="25"/>
      <c r="O18" s="12" t="s">
        <v>188</v>
      </c>
      <c r="P18" s="12"/>
      <c r="Q18" s="12"/>
      <c r="R18" s="12"/>
      <c r="S18" s="1"/>
      <c r="T18" s="1"/>
      <c r="V18" s="2"/>
      <c r="W18" s="3"/>
      <c r="X18" s="3"/>
      <c r="Y18" s="3"/>
      <c r="Z18" s="9"/>
      <c r="AA18" s="9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>
      <c r="A19" s="41" t="s">
        <v>3</v>
      </c>
      <c r="B19" s="33"/>
      <c r="C19" s="33"/>
      <c r="D19" s="39"/>
      <c r="E19" s="33" t="s">
        <v>3</v>
      </c>
      <c r="F19" s="25"/>
      <c r="G19" s="25"/>
      <c r="H19" s="25"/>
      <c r="I19" s="39"/>
      <c r="J19" s="77" t="s">
        <v>239</v>
      </c>
      <c r="K19" s="25"/>
      <c r="L19" s="25"/>
      <c r="M19" s="25"/>
      <c r="N19" s="25"/>
      <c r="O19" s="1"/>
      <c r="P19" s="1"/>
      <c r="Q19" s="1"/>
      <c r="R19" s="1"/>
      <c r="S19" s="1"/>
      <c r="T19" s="1"/>
      <c r="V19" s="2"/>
      <c r="W19" s="3"/>
      <c r="X19" s="3"/>
      <c r="Y19" s="3"/>
      <c r="Z19" s="9"/>
      <c r="AA19" s="9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>
      <c r="A20" s="41" t="s">
        <v>222</v>
      </c>
      <c r="B20" s="33"/>
      <c r="C20" s="33"/>
      <c r="D20" s="39"/>
      <c r="E20" s="33" t="s">
        <v>222</v>
      </c>
      <c r="F20" s="25"/>
      <c r="G20" s="25"/>
      <c r="H20" s="25"/>
      <c r="I20" s="39"/>
      <c r="J20" s="25"/>
      <c r="K20" s="25"/>
      <c r="L20" s="25"/>
      <c r="M20" s="25"/>
      <c r="N20" s="25"/>
      <c r="O20" s="12" t="s">
        <v>187</v>
      </c>
      <c r="P20" s="1"/>
      <c r="Q20" s="1"/>
      <c r="R20" s="1"/>
      <c r="S20" s="1"/>
      <c r="T20" s="1"/>
      <c r="V20" s="2"/>
      <c r="W20" s="3"/>
      <c r="X20" s="3"/>
      <c r="Y20" s="3"/>
      <c r="Z20" s="9"/>
      <c r="AA20" s="9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>
      <c r="A21" s="76"/>
      <c r="B21" s="49"/>
      <c r="C21" s="49"/>
      <c r="D21" s="50"/>
      <c r="E21" s="49"/>
      <c r="F21" s="49"/>
      <c r="G21" s="49"/>
      <c r="H21" s="49"/>
      <c r="I21" s="50"/>
      <c r="J21" s="25"/>
      <c r="K21" s="25"/>
      <c r="L21" s="25"/>
      <c r="M21" s="25"/>
      <c r="N21" s="25"/>
      <c r="O21" s="12" t="s">
        <v>230</v>
      </c>
      <c r="P21" s="1"/>
      <c r="Q21" s="1"/>
      <c r="R21" s="1"/>
      <c r="S21" s="1"/>
      <c r="T21" s="1"/>
      <c r="V21" s="4"/>
      <c r="W21" s="5"/>
      <c r="X21" s="5"/>
      <c r="Y21" s="5"/>
      <c r="Z21" s="9"/>
      <c r="AA21" s="9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>
      <c r="A22" s="25"/>
      <c r="B22" s="25"/>
      <c r="C22" s="25"/>
      <c r="D22" s="25"/>
      <c r="E22" s="25"/>
      <c r="F22" s="25"/>
      <c r="G22" s="28" t="s">
        <v>218</v>
      </c>
      <c r="H22" s="28"/>
      <c r="I22" s="28"/>
      <c r="J22" s="28"/>
      <c r="K22" s="28"/>
      <c r="L22" s="28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>
      <c r="A23" s="25"/>
      <c r="B23" s="25"/>
      <c r="C23" s="25"/>
      <c r="D23" s="25"/>
      <c r="E23" s="25"/>
      <c r="F23" s="25"/>
      <c r="G23" s="28" t="s">
        <v>219</v>
      </c>
      <c r="H23" s="28"/>
      <c r="I23" s="28"/>
      <c r="J23" s="28"/>
      <c r="K23" s="28"/>
      <c r="L23" s="28"/>
      <c r="O23" s="12" t="s">
        <v>191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>
      <c r="A24" s="51" t="s">
        <v>207</v>
      </c>
      <c r="B24" s="35"/>
      <c r="C24" s="35"/>
      <c r="D24" s="35" t="s">
        <v>247</v>
      </c>
      <c r="E24" s="37"/>
      <c r="F24" s="33"/>
      <c r="G24" s="28" t="s">
        <v>235</v>
      </c>
      <c r="H24" s="28"/>
      <c r="I24" s="28"/>
      <c r="J24" s="28"/>
      <c r="K24" s="28"/>
      <c r="L24" s="28"/>
      <c r="O24" s="12" t="s">
        <v>192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>
      <c r="A25" s="41"/>
      <c r="B25" s="33"/>
      <c r="C25" s="33"/>
      <c r="D25" s="33"/>
      <c r="E25" s="39"/>
      <c r="F25" s="33"/>
      <c r="G25" s="52" t="s">
        <v>248</v>
      </c>
      <c r="H25" s="28"/>
      <c r="I25" s="28"/>
      <c r="J25" s="28"/>
      <c r="K25" s="28"/>
      <c r="L25" s="28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>
      <c r="A26" s="41" t="s">
        <v>209</v>
      </c>
      <c r="B26" s="23"/>
      <c r="C26" s="23" t="s">
        <v>200</v>
      </c>
      <c r="D26" s="23" t="s">
        <v>201</v>
      </c>
      <c r="E26" s="39"/>
      <c r="F26" s="33"/>
      <c r="G26" s="28" t="s">
        <v>242</v>
      </c>
      <c r="H26" s="28"/>
      <c r="I26" s="28"/>
      <c r="J26" s="28"/>
      <c r="K26" s="28"/>
      <c r="L26" s="28"/>
      <c r="O26" s="12" t="s">
        <v>193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>
      <c r="A27" s="41" t="s">
        <v>208</v>
      </c>
      <c r="B27" s="46"/>
      <c r="C27" s="23" t="s">
        <v>200</v>
      </c>
      <c r="D27" s="47" t="s">
        <v>201</v>
      </c>
      <c r="E27" s="39"/>
      <c r="F27" s="33"/>
      <c r="G27" s="28" t="s">
        <v>243</v>
      </c>
      <c r="H27" s="28"/>
      <c r="I27" s="28"/>
      <c r="J27" s="28"/>
      <c r="K27" s="28"/>
      <c r="L27" s="28"/>
      <c r="O27" s="12" t="s">
        <v>194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>
      <c r="A28" s="41"/>
      <c r="B28" s="46"/>
      <c r="C28" s="53"/>
      <c r="D28" s="47"/>
      <c r="E28" s="39"/>
      <c r="F28" s="33"/>
      <c r="G28" s="28" t="s">
        <v>240</v>
      </c>
      <c r="H28" s="28"/>
      <c r="I28" s="28"/>
      <c r="J28" s="28"/>
      <c r="K28" s="28"/>
      <c r="L28" s="28"/>
      <c r="O28" s="12"/>
      <c r="P28" s="12"/>
      <c r="Q28" s="12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>
      <c r="A29" s="41" t="s">
        <v>223</v>
      </c>
      <c r="B29" s="46"/>
      <c r="C29" s="54" t="s">
        <v>200</v>
      </c>
      <c r="D29" s="47" t="s">
        <v>246</v>
      </c>
      <c r="E29" s="39"/>
      <c r="F29" s="33"/>
      <c r="G29" s="28" t="s">
        <v>241</v>
      </c>
      <c r="H29" s="28"/>
      <c r="I29" s="28"/>
      <c r="J29" s="28"/>
      <c r="K29" s="28"/>
      <c r="L29" s="28"/>
      <c r="O29" s="12" t="s">
        <v>195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>
      <c r="A30" s="55"/>
      <c r="B30" s="49"/>
      <c r="C30" s="49"/>
      <c r="D30" s="49"/>
      <c r="E30" s="50"/>
      <c r="F30" s="33"/>
      <c r="G30" s="28" t="s">
        <v>244</v>
      </c>
      <c r="H30" s="28"/>
      <c r="I30" s="28"/>
      <c r="J30" s="28"/>
      <c r="K30" s="28"/>
      <c r="L30" s="28"/>
      <c r="O30" s="12" t="s">
        <v>196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>
      <c r="A31" s="25"/>
      <c r="B31" s="25"/>
      <c r="C31" s="25"/>
      <c r="D31" s="25"/>
      <c r="E31" s="25"/>
      <c r="F31" s="33"/>
      <c r="G31" s="28" t="s">
        <v>245</v>
      </c>
      <c r="H31" s="25"/>
      <c r="I31" s="25"/>
      <c r="J31" s="25"/>
      <c r="K31" s="25"/>
      <c r="L31" s="25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>
      <c r="A32" s="28" t="s">
        <v>4</v>
      </c>
      <c r="B32" s="28"/>
      <c r="C32" s="28"/>
      <c r="D32" s="28"/>
      <c r="E32" s="28"/>
      <c r="F32" s="28"/>
      <c r="G32" s="28"/>
      <c r="H32" s="28"/>
      <c r="I32" s="28"/>
      <c r="J32" s="28"/>
      <c r="K32" s="25"/>
      <c r="L32" s="25"/>
      <c r="M32" s="25"/>
      <c r="N32" s="2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>
      <c r="A33" s="28" t="s">
        <v>5</v>
      </c>
      <c r="B33" s="28"/>
      <c r="C33" s="28"/>
      <c r="D33" s="28"/>
      <c r="E33" s="28"/>
      <c r="F33" s="28"/>
      <c r="G33" s="28"/>
      <c r="H33" s="28"/>
      <c r="I33" s="28"/>
      <c r="J33" s="28"/>
      <c r="K33" s="25"/>
      <c r="L33" s="25"/>
      <c r="M33" s="25"/>
      <c r="N33" s="25"/>
      <c r="T33" s="1"/>
      <c r="U33" s="6"/>
      <c r="V33" s="7"/>
      <c r="W33" s="7"/>
      <c r="X33" s="3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>
      <c r="A34" s="28" t="s">
        <v>236</v>
      </c>
      <c r="B34" s="28"/>
      <c r="C34" s="28"/>
      <c r="D34" s="28"/>
      <c r="E34" s="28"/>
      <c r="F34" s="28"/>
      <c r="G34" s="28"/>
      <c r="H34" s="28"/>
      <c r="I34" s="28"/>
      <c r="J34" s="28"/>
      <c r="K34" s="25"/>
      <c r="L34" s="25"/>
      <c r="M34" s="25"/>
      <c r="N34" s="25"/>
      <c r="T34" s="1"/>
      <c r="U34" s="6"/>
      <c r="V34" s="7"/>
      <c r="W34" s="7"/>
      <c r="X34" s="3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>
      <c r="A35" s="28" t="s">
        <v>6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T35" s="1"/>
      <c r="U35" s="6"/>
      <c r="V35" s="7"/>
      <c r="W35" s="7"/>
      <c r="X35" s="3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>
      <c r="A36" s="25"/>
      <c r="B36" s="45"/>
      <c r="C36" s="25"/>
      <c r="D36" s="25"/>
      <c r="E36" s="25"/>
      <c r="F36" s="25"/>
      <c r="G36" s="25"/>
      <c r="H36" s="25"/>
      <c r="I36" s="25"/>
      <c r="J36" s="25"/>
      <c r="K36" s="28"/>
      <c r="L36" s="28"/>
      <c r="M36" s="28"/>
      <c r="N36" s="28"/>
      <c r="T36" s="1"/>
      <c r="U36" s="13"/>
      <c r="V36" s="7"/>
      <c r="W36" s="7"/>
      <c r="X36" s="3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>
      <c r="A37" s="38" t="s">
        <v>33</v>
      </c>
      <c r="B37" s="25"/>
      <c r="C37" s="25"/>
      <c r="D37" s="25" t="s">
        <v>35</v>
      </c>
      <c r="E37" s="25" t="s">
        <v>36</v>
      </c>
      <c r="F37" s="25"/>
      <c r="G37" s="25"/>
      <c r="H37" s="25"/>
      <c r="I37" s="25"/>
      <c r="J37" s="25" t="s">
        <v>35</v>
      </c>
      <c r="K37" s="25" t="s">
        <v>36</v>
      </c>
      <c r="L37" s="28"/>
      <c r="M37" s="28"/>
      <c r="N37" s="28"/>
      <c r="T37" s="1"/>
      <c r="U37" s="6"/>
      <c r="V37" s="7"/>
      <c r="W37" s="7"/>
      <c r="X37" s="3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>
      <c r="A38" s="25" t="s">
        <v>37</v>
      </c>
      <c r="B38" s="25"/>
      <c r="C38" s="25"/>
      <c r="D38" s="40"/>
      <c r="E38" s="40"/>
      <c r="F38" s="40">
        <f t="shared" ref="F38:F61" si="0">D38*E38</f>
        <v>0</v>
      </c>
      <c r="G38" s="25" t="s">
        <v>55</v>
      </c>
      <c r="H38" s="25"/>
      <c r="I38" s="25"/>
      <c r="J38" s="40"/>
      <c r="K38" s="40"/>
      <c r="L38" s="40">
        <f t="shared" ref="L38:L48" si="1">J38*K38</f>
        <v>0</v>
      </c>
      <c r="M38" s="25"/>
      <c r="N38" s="25"/>
      <c r="T38" s="1"/>
      <c r="U38" s="14"/>
      <c r="V38" s="15"/>
      <c r="W38" s="7"/>
      <c r="X38" s="3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>
      <c r="A39" s="25" t="s">
        <v>38</v>
      </c>
      <c r="B39" s="25"/>
      <c r="C39" s="33"/>
      <c r="D39" s="40"/>
      <c r="E39" s="40"/>
      <c r="F39" s="40">
        <f t="shared" si="0"/>
        <v>0</v>
      </c>
      <c r="G39" s="25" t="s">
        <v>56</v>
      </c>
      <c r="H39" s="25"/>
      <c r="I39" s="25"/>
      <c r="J39" s="40"/>
      <c r="K39" s="40"/>
      <c r="L39" s="40">
        <f t="shared" si="1"/>
        <v>0</v>
      </c>
      <c r="M39" s="25"/>
      <c r="N39" s="25"/>
      <c r="T39" s="1"/>
      <c r="U39" s="6"/>
      <c r="V39" s="7"/>
      <c r="W39" s="7"/>
      <c r="X39" s="3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>
      <c r="A40" s="25" t="s">
        <v>303</v>
      </c>
      <c r="B40" s="25"/>
      <c r="C40" s="25"/>
      <c r="D40" s="40"/>
      <c r="E40" s="40"/>
      <c r="F40" s="40">
        <f t="shared" si="0"/>
        <v>0</v>
      </c>
      <c r="G40" s="25" t="s">
        <v>58</v>
      </c>
      <c r="H40" s="25"/>
      <c r="I40" s="25"/>
      <c r="J40" s="40"/>
      <c r="K40" s="40"/>
      <c r="L40" s="40">
        <f t="shared" si="1"/>
        <v>0</v>
      </c>
      <c r="M40" s="25"/>
      <c r="N40" s="25"/>
      <c r="T40" s="1"/>
      <c r="U40" s="16"/>
      <c r="V40" s="7"/>
      <c r="W40" s="7"/>
      <c r="X40" s="3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>
      <c r="A41" s="25" t="s">
        <v>233</v>
      </c>
      <c r="B41" s="25"/>
      <c r="C41" s="25"/>
      <c r="D41" s="40"/>
      <c r="E41" s="40"/>
      <c r="F41" s="40">
        <f t="shared" si="0"/>
        <v>0</v>
      </c>
      <c r="G41" s="25" t="s">
        <v>250</v>
      </c>
      <c r="H41" s="25"/>
      <c r="I41" s="25"/>
      <c r="J41" s="40"/>
      <c r="K41" s="40"/>
      <c r="L41" s="40">
        <f t="shared" si="1"/>
        <v>0</v>
      </c>
      <c r="M41" s="25"/>
      <c r="N41" s="25"/>
      <c r="T41" s="1"/>
      <c r="U41" s="16"/>
      <c r="V41" s="7"/>
      <c r="W41" s="7"/>
      <c r="X41" s="3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>
      <c r="A42" s="25" t="s">
        <v>39</v>
      </c>
      <c r="B42" s="25"/>
      <c r="C42" s="25"/>
      <c r="D42" s="40"/>
      <c r="E42" s="40"/>
      <c r="F42" s="40">
        <f t="shared" si="0"/>
        <v>0</v>
      </c>
      <c r="G42" s="25" t="s">
        <v>251</v>
      </c>
      <c r="H42" s="25"/>
      <c r="I42" s="25"/>
      <c r="J42" s="40"/>
      <c r="K42" s="40"/>
      <c r="L42" s="40">
        <f t="shared" si="1"/>
        <v>0</v>
      </c>
      <c r="M42" s="25"/>
      <c r="N42" s="25"/>
      <c r="T42" s="1"/>
      <c r="U42" s="93"/>
      <c r="V42" s="94"/>
      <c r="W42" s="94"/>
      <c r="X42" s="3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>
      <c r="A43" s="25" t="s">
        <v>40</v>
      </c>
      <c r="B43" s="25"/>
      <c r="C43" s="25"/>
      <c r="D43" s="40"/>
      <c r="E43" s="40"/>
      <c r="F43" s="40">
        <f t="shared" si="0"/>
        <v>0</v>
      </c>
      <c r="G43" s="25" t="s">
        <v>252</v>
      </c>
      <c r="H43" s="25"/>
      <c r="I43" s="25"/>
      <c r="J43" s="40"/>
      <c r="K43" s="40"/>
      <c r="L43" s="40">
        <f t="shared" si="1"/>
        <v>0</v>
      </c>
      <c r="M43" s="25"/>
      <c r="N43" s="25"/>
      <c r="T43" s="1"/>
      <c r="U43" s="95"/>
      <c r="V43" s="95"/>
      <c r="W43" s="17"/>
      <c r="X43" s="3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>
      <c r="A44" s="25" t="s">
        <v>41</v>
      </c>
      <c r="B44" s="25"/>
      <c r="C44" s="25"/>
      <c r="D44" s="40"/>
      <c r="E44" s="40"/>
      <c r="F44" s="40">
        <f t="shared" si="0"/>
        <v>0</v>
      </c>
      <c r="G44" s="25" t="s">
        <v>59</v>
      </c>
      <c r="H44" s="25"/>
      <c r="I44" s="25"/>
      <c r="J44" s="40"/>
      <c r="K44" s="40"/>
      <c r="L44" s="40">
        <f t="shared" si="1"/>
        <v>0</v>
      </c>
      <c r="M44" s="25"/>
      <c r="N44" s="25"/>
      <c r="T44" s="1"/>
      <c r="U44" s="95"/>
      <c r="V44" s="95"/>
      <c r="W44" s="17"/>
      <c r="X44" s="3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>
      <c r="A45" s="25" t="s">
        <v>249</v>
      </c>
      <c r="B45" s="25"/>
      <c r="C45" s="25"/>
      <c r="D45" s="40"/>
      <c r="E45" s="40"/>
      <c r="F45" s="40">
        <f t="shared" si="0"/>
        <v>0</v>
      </c>
      <c r="G45" s="25" t="s">
        <v>57</v>
      </c>
      <c r="H45" s="25"/>
      <c r="I45" s="25"/>
      <c r="J45" s="40"/>
      <c r="K45" s="40"/>
      <c r="L45" s="40">
        <f t="shared" si="1"/>
        <v>0</v>
      </c>
      <c r="M45" s="25"/>
      <c r="N45" s="25"/>
      <c r="T45" s="1"/>
      <c r="U45" s="92"/>
      <c r="V45" s="92"/>
      <c r="W45" s="18"/>
      <c r="X45" s="3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>
      <c r="A46" s="25" t="s">
        <v>42</v>
      </c>
      <c r="B46" s="25"/>
      <c r="C46" s="25"/>
      <c r="D46" s="40"/>
      <c r="E46" s="40"/>
      <c r="F46" s="40">
        <f t="shared" si="0"/>
        <v>0</v>
      </c>
      <c r="G46" s="25" t="s">
        <v>60</v>
      </c>
      <c r="H46" s="25" t="s">
        <v>61</v>
      </c>
      <c r="I46" s="25"/>
      <c r="J46" s="40"/>
      <c r="K46" s="40"/>
      <c r="L46" s="40">
        <f t="shared" si="1"/>
        <v>0</v>
      </c>
      <c r="M46" s="25"/>
      <c r="N46" s="25"/>
      <c r="T46" s="1"/>
      <c r="U46" s="92"/>
      <c r="V46" s="92"/>
      <c r="W46" s="18"/>
      <c r="X46" s="3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>
      <c r="A47" s="25" t="s">
        <v>43</v>
      </c>
      <c r="B47" s="25"/>
      <c r="C47" s="25"/>
      <c r="D47" s="40"/>
      <c r="E47" s="40"/>
      <c r="F47" s="40">
        <f t="shared" si="0"/>
        <v>0</v>
      </c>
      <c r="G47" s="25" t="s">
        <v>30</v>
      </c>
      <c r="H47" s="25"/>
      <c r="I47" s="25"/>
      <c r="J47" s="40"/>
      <c r="K47" s="40"/>
      <c r="L47" s="40">
        <f t="shared" si="1"/>
        <v>0</v>
      </c>
      <c r="M47" s="25"/>
      <c r="N47" s="25"/>
      <c r="T47" s="1"/>
      <c r="U47" s="92"/>
      <c r="V47" s="92"/>
      <c r="W47" s="18"/>
      <c r="X47" s="3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>
      <c r="A48" s="25" t="s">
        <v>44</v>
      </c>
      <c r="B48" s="25"/>
      <c r="C48" s="25"/>
      <c r="D48" s="40"/>
      <c r="E48" s="40"/>
      <c r="F48" s="40">
        <f t="shared" si="0"/>
        <v>0</v>
      </c>
      <c r="G48" s="25" t="s">
        <v>31</v>
      </c>
      <c r="H48" s="25"/>
      <c r="I48" s="25"/>
      <c r="J48" s="40"/>
      <c r="K48" s="40"/>
      <c r="L48" s="40">
        <f t="shared" si="1"/>
        <v>0</v>
      </c>
      <c r="M48" s="25"/>
      <c r="N48" s="25"/>
      <c r="T48" s="1"/>
      <c r="U48" s="92"/>
      <c r="V48" s="92"/>
      <c r="W48" s="18"/>
      <c r="X48" s="3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>
      <c r="A49" s="25" t="s">
        <v>71</v>
      </c>
      <c r="B49" s="25"/>
      <c r="C49" s="25" t="s">
        <v>304</v>
      </c>
      <c r="D49" s="40"/>
      <c r="E49" s="40"/>
      <c r="F49" s="40">
        <f t="shared" si="0"/>
        <v>0</v>
      </c>
      <c r="G49" s="25" t="s">
        <v>229</v>
      </c>
      <c r="H49" s="25"/>
      <c r="I49" s="25"/>
      <c r="J49" s="25"/>
      <c r="K49" s="25"/>
      <c r="L49" s="56">
        <f>L38+L39+L40+L41+L42+L43+L44+L45+L46+L47+L48</f>
        <v>0</v>
      </c>
      <c r="M49" s="25"/>
      <c r="N49" s="25"/>
      <c r="T49" s="1"/>
      <c r="U49" s="92"/>
      <c r="V49" s="92"/>
      <c r="W49" s="18"/>
      <c r="X49" s="3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>
      <c r="A50" s="25" t="s">
        <v>72</v>
      </c>
      <c r="B50" s="25"/>
      <c r="C50" s="25"/>
      <c r="D50" s="40"/>
      <c r="E50" s="40"/>
      <c r="F50" s="40">
        <f t="shared" si="0"/>
        <v>0</v>
      </c>
      <c r="G50" s="58"/>
      <c r="H50" s="35"/>
      <c r="I50" s="37"/>
      <c r="J50" s="40"/>
      <c r="K50" s="40"/>
      <c r="L50" s="40">
        <f t="shared" ref="L50:L61" si="2">J50*K50</f>
        <v>0</v>
      </c>
      <c r="M50" s="25"/>
      <c r="N50" s="25"/>
      <c r="T50" s="1"/>
      <c r="U50" s="92"/>
      <c r="V50" s="92"/>
      <c r="W50" s="18"/>
      <c r="X50" s="3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>
      <c r="A51" s="25" t="s">
        <v>47</v>
      </c>
      <c r="B51" s="25"/>
      <c r="C51" s="25"/>
      <c r="D51" s="40"/>
      <c r="E51" s="40"/>
      <c r="F51" s="40">
        <f t="shared" si="0"/>
        <v>0</v>
      </c>
      <c r="G51" s="41"/>
      <c r="H51" s="33"/>
      <c r="I51" s="39"/>
      <c r="J51" s="40"/>
      <c r="K51" s="40"/>
      <c r="L51" s="40">
        <f t="shared" si="2"/>
        <v>0</v>
      </c>
      <c r="M51" s="25"/>
      <c r="N51" s="25"/>
      <c r="T51" s="1"/>
      <c r="U51" s="3"/>
      <c r="V51" s="3"/>
      <c r="W51" s="3"/>
      <c r="X51" s="3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>
      <c r="A52" s="25" t="s">
        <v>48</v>
      </c>
      <c r="B52" s="25"/>
      <c r="C52" s="25"/>
      <c r="D52" s="40"/>
      <c r="E52" s="40"/>
      <c r="F52" s="40">
        <f t="shared" si="0"/>
        <v>0</v>
      </c>
      <c r="G52" s="41"/>
      <c r="H52" s="33"/>
      <c r="I52" s="39"/>
      <c r="J52" s="40"/>
      <c r="K52" s="40"/>
      <c r="L52" s="40">
        <f t="shared" si="2"/>
        <v>0</v>
      </c>
      <c r="M52" s="25"/>
      <c r="N52" s="25"/>
      <c r="T52" s="1"/>
      <c r="U52" s="3"/>
      <c r="V52" s="3"/>
      <c r="W52" s="3"/>
      <c r="X52" s="3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>
      <c r="A53" s="25" t="s">
        <v>49</v>
      </c>
      <c r="B53" s="25"/>
      <c r="C53" s="25"/>
      <c r="D53" s="40"/>
      <c r="E53" s="40"/>
      <c r="F53" s="40">
        <f t="shared" si="0"/>
        <v>0</v>
      </c>
      <c r="G53" s="41"/>
      <c r="H53" s="33"/>
      <c r="I53" s="39"/>
      <c r="J53" s="40"/>
      <c r="K53" s="40"/>
      <c r="L53" s="40">
        <f t="shared" si="2"/>
        <v>0</v>
      </c>
      <c r="M53" s="25"/>
      <c r="N53" s="25"/>
      <c r="T53" s="1"/>
      <c r="U53" s="3"/>
      <c r="V53" s="3"/>
      <c r="W53" s="3"/>
      <c r="X53" s="3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>
      <c r="A54" s="25" t="s">
        <v>45</v>
      </c>
      <c r="B54" s="25"/>
      <c r="C54" s="25"/>
      <c r="D54" s="40"/>
      <c r="E54" s="40"/>
      <c r="F54" s="40">
        <f t="shared" si="0"/>
        <v>0</v>
      </c>
      <c r="G54" s="41"/>
      <c r="H54" s="33"/>
      <c r="I54" s="39"/>
      <c r="J54" s="40"/>
      <c r="K54" s="40"/>
      <c r="L54" s="40">
        <f t="shared" si="2"/>
        <v>0</v>
      </c>
      <c r="M54" s="25"/>
      <c r="N54" s="25"/>
      <c r="T54" s="1"/>
      <c r="U54" s="3"/>
      <c r="V54" s="3"/>
      <c r="W54" s="3"/>
      <c r="X54" s="3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>
      <c r="A55" s="25" t="s">
        <v>46</v>
      </c>
      <c r="B55" s="25"/>
      <c r="C55" s="25"/>
      <c r="D55" s="40"/>
      <c r="E55" s="40"/>
      <c r="F55" s="40">
        <f t="shared" si="0"/>
        <v>0</v>
      </c>
      <c r="G55" s="41"/>
      <c r="H55" s="33"/>
      <c r="I55" s="39"/>
      <c r="J55" s="40"/>
      <c r="K55" s="40"/>
      <c r="L55" s="40">
        <f t="shared" si="2"/>
        <v>0</v>
      </c>
      <c r="M55" s="25"/>
      <c r="N55" s="25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>
      <c r="A56" s="25" t="s">
        <v>23</v>
      </c>
      <c r="B56" s="25"/>
      <c r="C56" s="25"/>
      <c r="D56" s="40"/>
      <c r="E56" s="40"/>
      <c r="F56" s="40">
        <f t="shared" si="0"/>
        <v>0</v>
      </c>
      <c r="G56" s="41"/>
      <c r="H56" s="33"/>
      <c r="I56" s="39"/>
      <c r="J56" s="40"/>
      <c r="K56" s="40"/>
      <c r="L56" s="40">
        <f t="shared" si="2"/>
        <v>0</v>
      </c>
      <c r="M56" s="25"/>
      <c r="N56" s="25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>
      <c r="A57" s="25" t="s">
        <v>50</v>
      </c>
      <c r="B57" s="25"/>
      <c r="C57" s="25"/>
      <c r="D57" s="40"/>
      <c r="E57" s="40"/>
      <c r="F57" s="40">
        <f t="shared" si="0"/>
        <v>0</v>
      </c>
      <c r="G57" s="41"/>
      <c r="H57" s="33"/>
      <c r="I57" s="39"/>
      <c r="J57" s="40"/>
      <c r="K57" s="40"/>
      <c r="L57" s="40">
        <f t="shared" si="2"/>
        <v>0</v>
      </c>
      <c r="M57" s="25"/>
      <c r="N57" s="25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>
      <c r="A58" s="25" t="s">
        <v>51</v>
      </c>
      <c r="B58" s="25"/>
      <c r="C58" s="25"/>
      <c r="D58" s="40"/>
      <c r="E58" s="40"/>
      <c r="F58" s="40">
        <f t="shared" si="0"/>
        <v>0</v>
      </c>
      <c r="G58" s="41"/>
      <c r="H58" s="33"/>
      <c r="I58" s="39"/>
      <c r="J58" s="40"/>
      <c r="K58" s="40"/>
      <c r="L58" s="40">
        <f t="shared" si="2"/>
        <v>0</v>
      </c>
      <c r="M58" s="25"/>
      <c r="N58" s="25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>
      <c r="A59" s="25" t="s">
        <v>52</v>
      </c>
      <c r="B59" s="25"/>
      <c r="C59" s="25"/>
      <c r="D59" s="40"/>
      <c r="E59" s="40"/>
      <c r="F59" s="40">
        <f t="shared" si="0"/>
        <v>0</v>
      </c>
      <c r="G59" s="41"/>
      <c r="H59" s="33"/>
      <c r="I59" s="39"/>
      <c r="J59" s="40"/>
      <c r="K59" s="40"/>
      <c r="L59" s="40">
        <f t="shared" si="2"/>
        <v>0</v>
      </c>
      <c r="M59" s="25"/>
      <c r="N59" s="25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>
      <c r="A60" s="25" t="s">
        <v>53</v>
      </c>
      <c r="B60" s="25"/>
      <c r="C60" s="25"/>
      <c r="D60" s="40"/>
      <c r="E60" s="40"/>
      <c r="F60" s="40">
        <f t="shared" si="0"/>
        <v>0</v>
      </c>
      <c r="G60" s="41"/>
      <c r="H60" s="33"/>
      <c r="I60" s="39"/>
      <c r="J60" s="40"/>
      <c r="K60" s="40"/>
      <c r="L60" s="40">
        <f t="shared" si="2"/>
        <v>0</v>
      </c>
      <c r="M60" s="25"/>
      <c r="N60" s="25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>
      <c r="A61" s="25" t="s">
        <v>54</v>
      </c>
      <c r="B61" s="25"/>
      <c r="C61" s="25"/>
      <c r="D61" s="40"/>
      <c r="E61" s="40"/>
      <c r="F61" s="40">
        <f t="shared" si="0"/>
        <v>0</v>
      </c>
      <c r="G61" s="48"/>
      <c r="H61" s="49"/>
      <c r="I61" s="50"/>
      <c r="J61" s="40"/>
      <c r="K61" s="40"/>
      <c r="L61" s="40">
        <f t="shared" si="2"/>
        <v>0</v>
      </c>
      <c r="M61" s="25"/>
      <c r="N61" s="25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>
      <c r="A62" s="25"/>
      <c r="B62" s="25"/>
      <c r="C62" s="25"/>
      <c r="D62" s="25"/>
      <c r="E62" s="25"/>
      <c r="F62" s="56">
        <f>F38+F39+F40+F41+F42+F43+F44+F45+F46+F47+F48+F49+F50+F51+F52+F53+F54+F55+F56+F57+F58+F59+F60+F61</f>
        <v>0</v>
      </c>
      <c r="G62" s="25"/>
      <c r="H62" s="25"/>
      <c r="I62" s="25"/>
      <c r="J62" s="25"/>
      <c r="K62" s="25"/>
      <c r="L62" s="56">
        <f>L50+L51+L52+L53+L54+L55+L56+L57+L58+L59+L60+L61</f>
        <v>0</v>
      </c>
      <c r="M62" s="25"/>
      <c r="N62" s="25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>
      <c r="A65" s="25"/>
      <c r="B65" s="25"/>
      <c r="C65" s="25"/>
      <c r="D65" s="25" t="s">
        <v>227</v>
      </c>
      <c r="E65" s="25"/>
      <c r="F65" s="25"/>
      <c r="G65" s="25"/>
      <c r="H65" s="25"/>
      <c r="I65" s="25"/>
      <c r="J65" s="25"/>
      <c r="K65" s="25"/>
      <c r="L65" s="25" t="s">
        <v>35</v>
      </c>
      <c r="M65" s="25" t="s">
        <v>300</v>
      </c>
      <c r="N65" s="70" t="s">
        <v>302</v>
      </c>
      <c r="P65" s="10"/>
      <c r="Q65" s="10"/>
      <c r="R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>
      <c r="A66" s="57" t="s">
        <v>24</v>
      </c>
      <c r="B66" s="25"/>
      <c r="C66" s="40">
        <v>1</v>
      </c>
      <c r="D66" s="58">
        <v>2</v>
      </c>
      <c r="E66" s="35">
        <v>3</v>
      </c>
      <c r="F66" s="35">
        <v>4</v>
      </c>
      <c r="G66" s="35"/>
      <c r="H66" s="37" t="s">
        <v>301</v>
      </c>
      <c r="I66" s="40" t="s">
        <v>302</v>
      </c>
      <c r="J66" s="58"/>
      <c r="K66" s="71"/>
      <c r="L66" s="63"/>
      <c r="M66" s="40"/>
      <c r="N66" s="40">
        <f t="shared" ref="N66:N76" si="3">L66*M66</f>
        <v>0</v>
      </c>
      <c r="P66" s="1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>
      <c r="A67" s="25" t="s">
        <v>8</v>
      </c>
      <c r="B67" s="25"/>
      <c r="C67" s="40"/>
      <c r="D67" s="40"/>
      <c r="E67" s="40"/>
      <c r="F67" s="40"/>
      <c r="G67" s="65">
        <f>C67+D67+E67+G68</f>
        <v>0</v>
      </c>
      <c r="H67" s="40"/>
      <c r="I67" s="65">
        <f t="shared" ref="I67:I96" si="4">G67*H67</f>
        <v>0</v>
      </c>
      <c r="J67" s="67"/>
      <c r="K67" s="72"/>
      <c r="L67" s="68"/>
      <c r="M67" s="65"/>
      <c r="N67" s="65">
        <f t="shared" si="3"/>
        <v>0</v>
      </c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>
      <c r="A68" s="25" t="s">
        <v>9</v>
      </c>
      <c r="B68" s="25"/>
      <c r="C68" s="40"/>
      <c r="D68" s="59"/>
      <c r="E68" s="59"/>
      <c r="F68" s="59"/>
      <c r="G68" s="65">
        <f t="shared" ref="G68:G96" si="5">C68+D68+E68+F68</f>
        <v>0</v>
      </c>
      <c r="H68" s="59"/>
      <c r="I68" s="65">
        <f t="shared" si="4"/>
        <v>0</v>
      </c>
      <c r="J68" s="67"/>
      <c r="K68" s="72"/>
      <c r="L68" s="68"/>
      <c r="M68" s="65"/>
      <c r="N68" s="65">
        <f t="shared" si="3"/>
        <v>0</v>
      </c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>
      <c r="A69" s="25" t="s">
        <v>10</v>
      </c>
      <c r="B69" s="25" t="s">
        <v>11</v>
      </c>
      <c r="C69" s="40"/>
      <c r="D69" s="40"/>
      <c r="E69" s="40"/>
      <c r="F69" s="40"/>
      <c r="G69" s="65">
        <f t="shared" si="5"/>
        <v>0</v>
      </c>
      <c r="H69" s="40"/>
      <c r="I69" s="65">
        <f t="shared" si="4"/>
        <v>0</v>
      </c>
      <c r="J69" s="67"/>
      <c r="K69" s="72"/>
      <c r="L69" s="68"/>
      <c r="M69" s="65"/>
      <c r="N69" s="65">
        <f t="shared" si="3"/>
        <v>0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>
      <c r="A70" s="25" t="s">
        <v>253</v>
      </c>
      <c r="B70" s="25" t="s">
        <v>11</v>
      </c>
      <c r="C70" s="40"/>
      <c r="D70" s="40"/>
      <c r="E70" s="40"/>
      <c r="F70" s="40"/>
      <c r="G70" s="65">
        <f t="shared" si="5"/>
        <v>0</v>
      </c>
      <c r="H70" s="40"/>
      <c r="I70" s="65">
        <f t="shared" si="4"/>
        <v>0</v>
      </c>
      <c r="J70" s="67"/>
      <c r="K70" s="72"/>
      <c r="L70" s="68"/>
      <c r="M70" s="65"/>
      <c r="N70" s="65">
        <f t="shared" si="3"/>
        <v>0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>
      <c r="A71" s="25" t="s">
        <v>254</v>
      </c>
      <c r="B71" s="25" t="s">
        <v>11</v>
      </c>
      <c r="C71" s="40"/>
      <c r="D71" s="40"/>
      <c r="E71" s="40"/>
      <c r="F71" s="40"/>
      <c r="G71" s="65">
        <f t="shared" si="5"/>
        <v>0</v>
      </c>
      <c r="H71" s="40"/>
      <c r="I71" s="40">
        <f t="shared" si="4"/>
        <v>0</v>
      </c>
      <c r="J71" s="41"/>
      <c r="K71" s="72"/>
      <c r="L71" s="63"/>
      <c r="M71" s="40"/>
      <c r="N71" s="40">
        <f t="shared" si="3"/>
        <v>0</v>
      </c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>
      <c r="A72" s="25" t="s">
        <v>255</v>
      </c>
      <c r="B72" s="25" t="s">
        <v>11</v>
      </c>
      <c r="C72" s="40"/>
      <c r="D72" s="40"/>
      <c r="E72" s="40"/>
      <c r="F72" s="40"/>
      <c r="G72" s="65">
        <f t="shared" si="5"/>
        <v>0</v>
      </c>
      <c r="H72" s="40"/>
      <c r="I72" s="40">
        <f t="shared" si="4"/>
        <v>0</v>
      </c>
      <c r="J72" s="66"/>
      <c r="K72" s="72"/>
      <c r="L72" s="69"/>
      <c r="M72" s="56"/>
      <c r="N72" s="40">
        <f t="shared" si="3"/>
        <v>0</v>
      </c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>
      <c r="A73" s="25" t="s">
        <v>256</v>
      </c>
      <c r="B73" s="25" t="s">
        <v>11</v>
      </c>
      <c r="C73" s="40"/>
      <c r="D73" s="40"/>
      <c r="E73" s="40"/>
      <c r="F73" s="40"/>
      <c r="G73" s="65">
        <f t="shared" si="5"/>
        <v>0</v>
      </c>
      <c r="H73" s="40"/>
      <c r="I73" s="40">
        <f t="shared" si="4"/>
        <v>0</v>
      </c>
      <c r="J73" s="41"/>
      <c r="K73" s="72"/>
      <c r="L73" s="63"/>
      <c r="M73" s="40"/>
      <c r="N73" s="40">
        <f t="shared" si="3"/>
        <v>0</v>
      </c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>
      <c r="A74" s="25" t="s">
        <v>7</v>
      </c>
      <c r="B74" s="25"/>
      <c r="C74" s="40"/>
      <c r="D74" s="40"/>
      <c r="E74" s="40"/>
      <c r="F74" s="40"/>
      <c r="G74" s="65">
        <f t="shared" si="5"/>
        <v>0</v>
      </c>
      <c r="H74" s="40"/>
      <c r="I74" s="40">
        <f t="shared" si="4"/>
        <v>0</v>
      </c>
      <c r="J74" s="41"/>
      <c r="K74" s="72"/>
      <c r="L74" s="63"/>
      <c r="M74" s="40"/>
      <c r="N74" s="40">
        <f t="shared" si="3"/>
        <v>0</v>
      </c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>
      <c r="A75" s="25" t="s">
        <v>12</v>
      </c>
      <c r="B75" s="25"/>
      <c r="C75" s="40"/>
      <c r="D75" s="40"/>
      <c r="E75" s="40"/>
      <c r="F75" s="40"/>
      <c r="G75" s="65">
        <f t="shared" si="5"/>
        <v>0</v>
      </c>
      <c r="H75" s="40"/>
      <c r="I75" s="40">
        <f t="shared" si="4"/>
        <v>0</v>
      </c>
      <c r="J75" s="41"/>
      <c r="K75" s="72"/>
      <c r="L75" s="63"/>
      <c r="M75" s="40"/>
      <c r="N75" s="40">
        <f t="shared" si="3"/>
        <v>0</v>
      </c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>
      <c r="A76" s="25" t="s">
        <v>13</v>
      </c>
      <c r="B76" s="25"/>
      <c r="C76" s="40"/>
      <c r="D76" s="40"/>
      <c r="E76" s="40"/>
      <c r="F76" s="40"/>
      <c r="G76" s="65">
        <f t="shared" si="5"/>
        <v>0</v>
      </c>
      <c r="H76" s="40"/>
      <c r="I76" s="40">
        <f t="shared" si="4"/>
        <v>0</v>
      </c>
      <c r="J76" s="48"/>
      <c r="K76" s="73"/>
      <c r="L76" s="63"/>
      <c r="M76" s="40"/>
      <c r="N76" s="40">
        <f t="shared" si="3"/>
        <v>0</v>
      </c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>
      <c r="A77" s="25" t="s">
        <v>14</v>
      </c>
      <c r="B77" s="25"/>
      <c r="C77" s="40"/>
      <c r="D77" s="40"/>
      <c r="E77" s="40"/>
      <c r="F77" s="40"/>
      <c r="G77" s="65">
        <f t="shared" si="5"/>
        <v>0</v>
      </c>
      <c r="H77" s="40"/>
      <c r="I77" s="40">
        <f t="shared" si="4"/>
        <v>0</v>
      </c>
      <c r="J77" s="78" t="s">
        <v>173</v>
      </c>
      <c r="K77" s="77"/>
      <c r="L77" s="77"/>
      <c r="M77" s="77"/>
      <c r="N77" s="79">
        <f>N66+N67+N68+N69+N70+N71+N72+N73+N74+N75+N76</f>
        <v>0</v>
      </c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>
      <c r="A78" s="25" t="s">
        <v>15</v>
      </c>
      <c r="B78" s="25"/>
      <c r="C78" s="40"/>
      <c r="D78" s="40"/>
      <c r="E78" s="40"/>
      <c r="F78" s="40"/>
      <c r="G78" s="65">
        <f t="shared" si="5"/>
        <v>0</v>
      </c>
      <c r="H78" s="40"/>
      <c r="I78" s="40">
        <f t="shared" si="4"/>
        <v>0</v>
      </c>
      <c r="J78" s="80" t="s">
        <v>228</v>
      </c>
      <c r="K78" s="77"/>
      <c r="L78" s="77"/>
      <c r="M78" s="77"/>
      <c r="N78" s="77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>
      <c r="A79" s="25" t="s">
        <v>16</v>
      </c>
      <c r="B79" s="25"/>
      <c r="C79" s="40"/>
      <c r="D79" s="40"/>
      <c r="E79" s="40"/>
      <c r="F79" s="40"/>
      <c r="G79" s="65">
        <f t="shared" si="5"/>
        <v>0</v>
      </c>
      <c r="H79" s="40"/>
      <c r="I79" s="40">
        <f t="shared" si="4"/>
        <v>0</v>
      </c>
      <c r="J79" s="80" t="s">
        <v>174</v>
      </c>
      <c r="K79" s="77"/>
      <c r="L79" s="77"/>
      <c r="M79" s="77"/>
      <c r="N79" s="77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>
      <c r="A80" s="25" t="s">
        <v>17</v>
      </c>
      <c r="B80" s="25"/>
      <c r="C80" s="40"/>
      <c r="D80" s="40"/>
      <c r="E80" s="40"/>
      <c r="F80" s="40"/>
      <c r="G80" s="65">
        <f t="shared" si="5"/>
        <v>0</v>
      </c>
      <c r="H80" s="40"/>
      <c r="I80" s="40">
        <f t="shared" si="4"/>
        <v>0</v>
      </c>
      <c r="J80" s="80" t="s">
        <v>177</v>
      </c>
      <c r="K80" s="77"/>
      <c r="L80" s="77"/>
      <c r="M80" s="77"/>
      <c r="N80" s="77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>
      <c r="A81" s="25" t="s">
        <v>18</v>
      </c>
      <c r="B81" s="25"/>
      <c r="C81" s="40"/>
      <c r="D81" s="40"/>
      <c r="E81" s="40"/>
      <c r="F81" s="40"/>
      <c r="G81" s="65">
        <f t="shared" si="5"/>
        <v>0</v>
      </c>
      <c r="H81" s="40"/>
      <c r="I81" s="40">
        <f t="shared" si="4"/>
        <v>0</v>
      </c>
      <c r="J81" s="80" t="s">
        <v>175</v>
      </c>
      <c r="K81" s="77"/>
      <c r="L81" s="77"/>
      <c r="M81" s="77"/>
      <c r="N81" s="77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>
      <c r="A82" s="25" t="s">
        <v>286</v>
      </c>
      <c r="B82" s="25"/>
      <c r="C82" s="40"/>
      <c r="D82" s="40"/>
      <c r="E82" s="40"/>
      <c r="F82" s="40"/>
      <c r="G82" s="65">
        <f t="shared" si="5"/>
        <v>0</v>
      </c>
      <c r="H82" s="40"/>
      <c r="I82" s="40">
        <f t="shared" si="4"/>
        <v>0</v>
      </c>
      <c r="J82" s="80" t="s">
        <v>176</v>
      </c>
      <c r="K82" s="77"/>
      <c r="L82" s="77"/>
      <c r="M82" s="77"/>
      <c r="N82" s="77"/>
      <c r="O82" s="1"/>
      <c r="P82" s="1"/>
      <c r="Q82" s="1"/>
      <c r="R82" s="1"/>
      <c r="S82" s="1"/>
      <c r="T82" s="3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>
      <c r="A83" s="25" t="s">
        <v>19</v>
      </c>
      <c r="B83" s="25"/>
      <c r="C83" s="40"/>
      <c r="D83" s="40"/>
      <c r="E83" s="40"/>
      <c r="F83" s="40"/>
      <c r="G83" s="65">
        <f t="shared" si="5"/>
        <v>0</v>
      </c>
      <c r="H83" s="40"/>
      <c r="I83" s="40">
        <f t="shared" si="4"/>
        <v>0</v>
      </c>
      <c r="J83" s="80" t="s">
        <v>178</v>
      </c>
      <c r="K83" s="77"/>
      <c r="L83" s="77"/>
      <c r="M83" s="77"/>
      <c r="N83" s="77"/>
      <c r="T83" s="3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>
      <c r="A84" s="25" t="s">
        <v>20</v>
      </c>
      <c r="B84" s="25"/>
      <c r="C84" s="40"/>
      <c r="D84" s="40"/>
      <c r="E84" s="40"/>
      <c r="F84" s="40"/>
      <c r="G84" s="65">
        <f t="shared" si="5"/>
        <v>0</v>
      </c>
      <c r="H84" s="40"/>
      <c r="I84" s="40">
        <f t="shared" si="4"/>
        <v>0</v>
      </c>
      <c r="J84" s="80" t="s">
        <v>307</v>
      </c>
      <c r="K84" s="77"/>
      <c r="L84" s="77"/>
      <c r="M84" s="77"/>
      <c r="N84" s="77"/>
      <c r="T84" s="3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>
      <c r="A85" s="25" t="s">
        <v>21</v>
      </c>
      <c r="B85" s="25"/>
      <c r="C85" s="40"/>
      <c r="D85" s="40"/>
      <c r="E85" s="40"/>
      <c r="F85" s="40"/>
      <c r="G85" s="65">
        <f t="shared" si="5"/>
        <v>0</v>
      </c>
      <c r="H85" s="40"/>
      <c r="I85" s="40">
        <f t="shared" si="4"/>
        <v>0</v>
      </c>
      <c r="J85" s="80" t="s">
        <v>179</v>
      </c>
      <c r="K85" s="77"/>
      <c r="L85" s="77"/>
      <c r="M85" s="77"/>
      <c r="N85" s="77"/>
      <c r="T85" s="3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>
      <c r="A86" s="25" t="s">
        <v>22</v>
      </c>
      <c r="B86" s="25"/>
      <c r="C86" s="40"/>
      <c r="D86" s="40"/>
      <c r="E86" s="40"/>
      <c r="F86" s="40"/>
      <c r="G86" s="65">
        <f t="shared" si="5"/>
        <v>0</v>
      </c>
      <c r="H86" s="40"/>
      <c r="I86" s="40">
        <f t="shared" si="4"/>
        <v>0</v>
      </c>
      <c r="J86" s="81" t="s">
        <v>237</v>
      </c>
      <c r="K86" s="82"/>
      <c r="L86" s="82"/>
      <c r="M86" s="82"/>
      <c r="N86" s="77"/>
      <c r="T86" s="3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>
      <c r="A87" s="25" t="s">
        <v>258</v>
      </c>
      <c r="B87" s="25"/>
      <c r="C87" s="40"/>
      <c r="D87" s="40"/>
      <c r="E87" s="40"/>
      <c r="F87" s="40"/>
      <c r="G87" s="65">
        <f t="shared" si="5"/>
        <v>0</v>
      </c>
      <c r="H87" s="40"/>
      <c r="I87" s="40">
        <f t="shared" si="4"/>
        <v>0</v>
      </c>
      <c r="J87" s="80" t="s">
        <v>198</v>
      </c>
      <c r="K87" s="77"/>
      <c r="L87" s="77"/>
      <c r="M87" s="77"/>
      <c r="N87" s="77"/>
      <c r="T87" s="3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>
      <c r="A88" s="25" t="s">
        <v>257</v>
      </c>
      <c r="B88" s="25"/>
      <c r="C88" s="40"/>
      <c r="D88" s="40"/>
      <c r="E88" s="40"/>
      <c r="F88" s="40"/>
      <c r="G88" s="65">
        <f t="shared" si="5"/>
        <v>0</v>
      </c>
      <c r="H88" s="40"/>
      <c r="I88" s="40">
        <f t="shared" si="4"/>
        <v>0</v>
      </c>
      <c r="J88" s="80" t="s">
        <v>308</v>
      </c>
      <c r="K88" s="77"/>
      <c r="L88" s="77"/>
      <c r="M88" s="77"/>
      <c r="N88" s="77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>
      <c r="A89" s="25" t="s">
        <v>25</v>
      </c>
      <c r="B89" s="25"/>
      <c r="C89" s="40"/>
      <c r="D89" s="40"/>
      <c r="E89" s="40"/>
      <c r="F89" s="40"/>
      <c r="G89" s="65">
        <f t="shared" si="5"/>
        <v>0</v>
      </c>
      <c r="H89" s="40"/>
      <c r="I89" s="40">
        <f t="shared" si="4"/>
        <v>0</v>
      </c>
      <c r="J89" s="80" t="s">
        <v>180</v>
      </c>
      <c r="K89" s="80"/>
      <c r="L89" s="80"/>
      <c r="M89" s="77"/>
      <c r="N89" s="77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>
      <c r="A90" s="25" t="s">
        <v>26</v>
      </c>
      <c r="B90" s="25"/>
      <c r="C90" s="40"/>
      <c r="D90" s="40"/>
      <c r="E90" s="40"/>
      <c r="F90" s="40"/>
      <c r="G90" s="65">
        <f t="shared" si="5"/>
        <v>0</v>
      </c>
      <c r="H90" s="40"/>
      <c r="I90" s="40">
        <f t="shared" si="4"/>
        <v>0</v>
      </c>
      <c r="J90" s="80" t="s">
        <v>182</v>
      </c>
      <c r="K90" s="80"/>
      <c r="L90" s="80"/>
      <c r="M90" s="80"/>
      <c r="N90" s="77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>
      <c r="A91" s="25" t="s">
        <v>27</v>
      </c>
      <c r="B91" s="25"/>
      <c r="C91" s="40"/>
      <c r="D91" s="40"/>
      <c r="E91" s="40"/>
      <c r="F91" s="40"/>
      <c r="G91" s="65">
        <f t="shared" si="5"/>
        <v>0</v>
      </c>
      <c r="H91" s="40"/>
      <c r="I91" s="40">
        <f t="shared" si="4"/>
        <v>0</v>
      </c>
      <c r="J91" s="80" t="s">
        <v>181</v>
      </c>
      <c r="K91" s="80"/>
      <c r="L91" s="80"/>
      <c r="M91" s="80"/>
      <c r="N91" s="77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>
      <c r="A92" s="25" t="s">
        <v>28</v>
      </c>
      <c r="B92" s="25"/>
      <c r="C92" s="40"/>
      <c r="D92" s="40"/>
      <c r="E92" s="40"/>
      <c r="F92" s="40"/>
      <c r="G92" s="65">
        <f t="shared" si="5"/>
        <v>0</v>
      </c>
      <c r="H92" s="40"/>
      <c r="I92" s="40">
        <f t="shared" si="4"/>
        <v>0</v>
      </c>
      <c r="J92" s="80" t="s">
        <v>199</v>
      </c>
      <c r="K92" s="77"/>
      <c r="L92" s="77"/>
      <c r="M92" s="77"/>
      <c r="N92" s="77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>
      <c r="A93" s="25" t="s">
        <v>29</v>
      </c>
      <c r="B93" s="39"/>
      <c r="C93" s="63"/>
      <c r="D93" s="40"/>
      <c r="E93" s="40"/>
      <c r="F93" s="19"/>
      <c r="G93" s="65">
        <f t="shared" si="5"/>
        <v>0</v>
      </c>
      <c r="H93" s="40"/>
      <c r="I93" s="40">
        <f t="shared" si="4"/>
        <v>0</v>
      </c>
      <c r="J93" s="80" t="s">
        <v>183</v>
      </c>
      <c r="K93" s="77"/>
      <c r="L93" s="77"/>
      <c r="M93" s="77"/>
      <c r="N93" s="77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>
      <c r="A94" s="25" t="s">
        <v>259</v>
      </c>
      <c r="B94" s="39"/>
      <c r="C94" s="63"/>
      <c r="D94" s="40"/>
      <c r="E94" s="40"/>
      <c r="F94" s="19"/>
      <c r="G94" s="65">
        <f t="shared" si="5"/>
        <v>0</v>
      </c>
      <c r="H94" s="40"/>
      <c r="I94" s="40">
        <f t="shared" si="4"/>
        <v>0</v>
      </c>
      <c r="J94" s="80" t="s">
        <v>184</v>
      </c>
      <c r="K94" s="77"/>
      <c r="L94" s="77"/>
      <c r="M94" s="77"/>
      <c r="N94" s="77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>
      <c r="A95" s="25" t="s">
        <v>284</v>
      </c>
      <c r="B95" s="39"/>
      <c r="C95" s="63"/>
      <c r="D95" s="40"/>
      <c r="E95" s="40"/>
      <c r="F95" s="19"/>
      <c r="G95" s="65">
        <f t="shared" si="5"/>
        <v>0</v>
      </c>
      <c r="H95" s="40"/>
      <c r="I95" s="40">
        <f t="shared" si="4"/>
        <v>0</v>
      </c>
      <c r="J95" s="80" t="s">
        <v>185</v>
      </c>
      <c r="K95" s="77"/>
      <c r="L95" s="77"/>
      <c r="M95" s="77"/>
      <c r="N95" s="77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>
      <c r="A96" s="25" t="s">
        <v>285</v>
      </c>
      <c r="B96" s="39"/>
      <c r="C96" s="63"/>
      <c r="D96" s="40"/>
      <c r="E96" s="40"/>
      <c r="F96" s="19"/>
      <c r="G96" s="65">
        <f t="shared" si="5"/>
        <v>0</v>
      </c>
      <c r="H96" s="62"/>
      <c r="I96" s="40">
        <f t="shared" si="4"/>
        <v>0</v>
      </c>
      <c r="J96" s="80" t="s">
        <v>186</v>
      </c>
      <c r="K96" s="77"/>
      <c r="L96" s="77"/>
      <c r="M96" s="77"/>
      <c r="N96" s="77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>
      <c r="A97" s="25"/>
      <c r="B97" s="25"/>
      <c r="C97" s="25"/>
      <c r="D97" s="25"/>
      <c r="E97" s="25"/>
      <c r="F97" s="25"/>
      <c r="G97" s="25"/>
      <c r="H97" s="74"/>
      <c r="I97" s="56">
        <f>I67+I68+I69+I70+I71+I72+I73+I74+I75+I76+I77+I78+I79+I80+I81+I82+I83+I84+I85+I86+I87+I88+I89+I90+I91+I92+I93+I94+I95+I96</f>
        <v>0</v>
      </c>
      <c r="J97" s="80" t="s">
        <v>197</v>
      </c>
      <c r="K97" s="77"/>
      <c r="L97" s="77"/>
      <c r="M97" s="77"/>
      <c r="N97" s="77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>
      <c r="A98" s="38" t="s">
        <v>90</v>
      </c>
      <c r="B98" s="25"/>
      <c r="C98" s="25"/>
      <c r="D98" s="25" t="s">
        <v>35</v>
      </c>
      <c r="E98" s="25" t="s">
        <v>36</v>
      </c>
      <c r="F98" s="25"/>
      <c r="G98" s="25"/>
      <c r="H98" s="25"/>
      <c r="I98" s="25"/>
      <c r="J98" s="25"/>
      <c r="K98" s="25"/>
      <c r="L98" s="25"/>
      <c r="M98" s="25"/>
      <c r="N98" s="25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>
      <c r="A99" s="25" t="s">
        <v>91</v>
      </c>
      <c r="B99" s="25"/>
      <c r="C99" s="25"/>
      <c r="D99" s="40"/>
      <c r="E99" s="60"/>
      <c r="F99" s="40">
        <f t="shared" ref="F99:F115" si="6">D99*E99</f>
        <v>0</v>
      </c>
      <c r="G99" s="38" t="s">
        <v>102</v>
      </c>
      <c r="H99" s="25"/>
      <c r="I99" s="25" t="s">
        <v>35</v>
      </c>
      <c r="J99" s="25" t="s">
        <v>36</v>
      </c>
      <c r="K99" s="25"/>
      <c r="L99" s="25"/>
      <c r="M99" s="25"/>
      <c r="N99" s="25"/>
      <c r="R99" s="1"/>
      <c r="S99" s="1"/>
      <c r="W99" s="3"/>
      <c r="X99" s="3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>
      <c r="A100" s="25" t="s">
        <v>92</v>
      </c>
      <c r="B100" s="25"/>
      <c r="C100" s="25"/>
      <c r="D100" s="40"/>
      <c r="E100" s="60"/>
      <c r="F100" s="40">
        <f t="shared" si="6"/>
        <v>0</v>
      </c>
      <c r="G100" s="25" t="s">
        <v>38</v>
      </c>
      <c r="H100" s="25"/>
      <c r="I100" s="40"/>
      <c r="J100" s="40"/>
      <c r="K100" s="40">
        <f t="shared" ref="K100:K116" si="7">I100*J100</f>
        <v>0</v>
      </c>
      <c r="L100" s="25"/>
      <c r="M100" s="25"/>
      <c r="N100" s="25"/>
      <c r="O100" s="1"/>
      <c r="P100" s="1"/>
      <c r="Q100" s="1"/>
      <c r="R100" s="1"/>
      <c r="S100" s="1"/>
      <c r="W100" s="3"/>
      <c r="X100" s="3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>
      <c r="A101" s="25" t="s">
        <v>93</v>
      </c>
      <c r="B101" s="25"/>
      <c r="C101" s="25"/>
      <c r="D101" s="40"/>
      <c r="E101" s="60"/>
      <c r="F101" s="40">
        <f t="shared" si="6"/>
        <v>0</v>
      </c>
      <c r="G101" s="25" t="s">
        <v>103</v>
      </c>
      <c r="H101" s="25"/>
      <c r="I101" s="40"/>
      <c r="J101" s="40"/>
      <c r="K101" s="40">
        <f t="shared" si="7"/>
        <v>0</v>
      </c>
      <c r="L101" s="25"/>
      <c r="M101" s="25"/>
      <c r="N101" s="25"/>
      <c r="W101" s="3"/>
      <c r="X101" s="3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1:50">
      <c r="A102" s="25" t="s">
        <v>94</v>
      </c>
      <c r="B102" s="25"/>
      <c r="C102" s="25"/>
      <c r="D102" s="40"/>
      <c r="E102" s="60"/>
      <c r="F102" s="40">
        <f t="shared" si="6"/>
        <v>0</v>
      </c>
      <c r="G102" s="25" t="s">
        <v>104</v>
      </c>
      <c r="H102" s="25"/>
      <c r="I102" s="40"/>
      <c r="J102" s="40"/>
      <c r="K102" s="40">
        <f t="shared" si="7"/>
        <v>0</v>
      </c>
      <c r="L102" s="25"/>
      <c r="M102" s="25"/>
      <c r="N102" s="25"/>
      <c r="W102" s="3"/>
      <c r="X102" s="3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spans="1:50">
      <c r="A103" s="25" t="s">
        <v>260</v>
      </c>
      <c r="B103" s="25"/>
      <c r="C103" s="25"/>
      <c r="D103" s="40"/>
      <c r="E103" s="60"/>
      <c r="F103" s="40">
        <f t="shared" si="6"/>
        <v>0</v>
      </c>
      <c r="G103" s="25" t="s">
        <v>234</v>
      </c>
      <c r="H103" s="25"/>
      <c r="I103" s="40"/>
      <c r="J103" s="40"/>
      <c r="K103" s="40">
        <f t="shared" si="7"/>
        <v>0</v>
      </c>
      <c r="L103" s="28" t="s">
        <v>309</v>
      </c>
      <c r="M103" s="25"/>
      <c r="N103" s="25"/>
      <c r="W103" s="3"/>
      <c r="X103" s="3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0">
      <c r="A104" s="25" t="s">
        <v>262</v>
      </c>
      <c r="B104" s="25"/>
      <c r="C104" s="25"/>
      <c r="D104" s="40"/>
      <c r="E104" s="60"/>
      <c r="F104" s="40">
        <f t="shared" si="6"/>
        <v>0</v>
      </c>
      <c r="G104" s="25" t="s">
        <v>105</v>
      </c>
      <c r="H104" s="25"/>
      <c r="I104" s="40"/>
      <c r="J104" s="40"/>
      <c r="K104" s="40">
        <f t="shared" si="7"/>
        <v>0</v>
      </c>
      <c r="L104" s="28" t="s">
        <v>310</v>
      </c>
      <c r="M104" s="28"/>
      <c r="N104" s="28"/>
      <c r="W104" s="3"/>
      <c r="X104" s="3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>
      <c r="A105" s="25" t="s">
        <v>95</v>
      </c>
      <c r="B105" s="25"/>
      <c r="C105" s="25"/>
      <c r="D105" s="40"/>
      <c r="E105" s="60"/>
      <c r="F105" s="40">
        <f t="shared" si="6"/>
        <v>0</v>
      </c>
      <c r="G105" s="25" t="s">
        <v>106</v>
      </c>
      <c r="H105" s="25"/>
      <c r="I105" s="40"/>
      <c r="J105" s="40"/>
      <c r="K105" s="40">
        <f t="shared" si="7"/>
        <v>0</v>
      </c>
      <c r="L105" s="28" t="s">
        <v>311</v>
      </c>
      <c r="M105" s="25"/>
      <c r="N105" s="25"/>
      <c r="W105" s="3"/>
      <c r="X105" s="3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pans="1:50">
      <c r="A106" s="25" t="s">
        <v>96</v>
      </c>
      <c r="B106" s="25"/>
      <c r="C106" s="25"/>
      <c r="D106" s="40"/>
      <c r="E106" s="60"/>
      <c r="F106" s="40">
        <f t="shared" si="6"/>
        <v>0</v>
      </c>
      <c r="G106" s="25" t="s">
        <v>107</v>
      </c>
      <c r="H106" s="25"/>
      <c r="I106" s="40"/>
      <c r="J106" s="40"/>
      <c r="K106" s="40">
        <f t="shared" si="7"/>
        <v>0</v>
      </c>
      <c r="L106" s="25"/>
      <c r="M106" s="25"/>
      <c r="N106" s="25"/>
      <c r="W106" s="3"/>
      <c r="X106" s="3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spans="1:50">
      <c r="A107" s="25" t="s">
        <v>97</v>
      </c>
      <c r="B107" s="25"/>
      <c r="C107" s="25"/>
      <c r="D107" s="40"/>
      <c r="E107" s="60"/>
      <c r="F107" s="40">
        <f t="shared" si="6"/>
        <v>0</v>
      </c>
      <c r="G107" s="25" t="s">
        <v>108</v>
      </c>
      <c r="H107" s="25"/>
      <c r="I107" s="40"/>
      <c r="J107" s="40"/>
      <c r="K107" s="40">
        <f t="shared" si="7"/>
        <v>0</v>
      </c>
      <c r="L107" s="25"/>
      <c r="M107" s="25"/>
      <c r="N107" s="25"/>
      <c r="W107" s="3"/>
      <c r="X107" s="3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spans="1:50">
      <c r="A108" s="25" t="s">
        <v>98</v>
      </c>
      <c r="B108" s="25"/>
      <c r="C108" s="25"/>
      <c r="D108" s="40"/>
      <c r="E108" s="60"/>
      <c r="F108" s="40">
        <f t="shared" si="6"/>
        <v>0</v>
      </c>
      <c r="G108" s="25" t="s">
        <v>109</v>
      </c>
      <c r="H108" s="25"/>
      <c r="I108" s="40"/>
      <c r="J108" s="40"/>
      <c r="K108" s="40">
        <f t="shared" si="7"/>
        <v>0</v>
      </c>
      <c r="L108" s="25"/>
      <c r="M108" s="25"/>
      <c r="N108" s="25"/>
      <c r="W108" s="3"/>
      <c r="X108" s="3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pans="1:50">
      <c r="A109" s="25" t="s">
        <v>99</v>
      </c>
      <c r="B109" s="25"/>
      <c r="C109" s="25"/>
      <c r="D109" s="40"/>
      <c r="E109" s="60"/>
      <c r="F109" s="40">
        <f t="shared" si="6"/>
        <v>0</v>
      </c>
      <c r="G109" s="25" t="s">
        <v>110</v>
      </c>
      <c r="H109" s="25"/>
      <c r="I109" s="40"/>
      <c r="J109" s="40"/>
      <c r="K109" s="40">
        <f t="shared" si="7"/>
        <v>0</v>
      </c>
      <c r="L109" s="25"/>
      <c r="M109" s="25"/>
      <c r="N109" s="25"/>
      <c r="W109" s="3"/>
      <c r="X109" s="3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spans="1:50">
      <c r="A110" s="25" t="s">
        <v>100</v>
      </c>
      <c r="B110" s="25" t="s">
        <v>264</v>
      </c>
      <c r="C110" s="25"/>
      <c r="D110" s="40"/>
      <c r="E110" s="60"/>
      <c r="F110" s="40">
        <f t="shared" si="6"/>
        <v>0</v>
      </c>
      <c r="G110" s="25" t="s">
        <v>111</v>
      </c>
      <c r="H110" s="25"/>
      <c r="I110" s="40"/>
      <c r="J110" s="40"/>
      <c r="K110" s="40">
        <f t="shared" si="7"/>
        <v>0</v>
      </c>
      <c r="L110" s="25"/>
      <c r="M110" s="25"/>
      <c r="N110" s="25"/>
      <c r="W110" s="3"/>
      <c r="X110" s="3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spans="1:50">
      <c r="A111" s="25" t="s">
        <v>100</v>
      </c>
      <c r="B111" s="25" t="s">
        <v>263</v>
      </c>
      <c r="C111" s="25"/>
      <c r="D111" s="40"/>
      <c r="E111" s="61"/>
      <c r="F111" s="40">
        <f t="shared" si="6"/>
        <v>0</v>
      </c>
      <c r="G111" s="25" t="s">
        <v>112</v>
      </c>
      <c r="H111" s="25"/>
      <c r="I111" s="40"/>
      <c r="J111" s="40"/>
      <c r="K111" s="40">
        <f t="shared" si="7"/>
        <v>0</v>
      </c>
      <c r="L111" s="25"/>
      <c r="M111" s="25"/>
      <c r="N111" s="25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pans="1:50">
      <c r="A112" s="25" t="s">
        <v>101</v>
      </c>
      <c r="B112" s="25"/>
      <c r="C112" s="25"/>
      <c r="D112" s="40"/>
      <c r="E112" s="60"/>
      <c r="F112" s="40">
        <f t="shared" si="6"/>
        <v>0</v>
      </c>
      <c r="G112" s="25" t="s">
        <v>113</v>
      </c>
      <c r="H112" s="25"/>
      <c r="I112" s="40"/>
      <c r="J112" s="40"/>
      <c r="K112" s="40">
        <f t="shared" si="7"/>
        <v>0</v>
      </c>
      <c r="L112" s="25"/>
      <c r="M112" s="25"/>
      <c r="N112" s="25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pans="1:50">
      <c r="A113" s="25" t="s">
        <v>30</v>
      </c>
      <c r="B113" s="25"/>
      <c r="C113" s="25"/>
      <c r="D113" s="40"/>
      <c r="E113" s="60"/>
      <c r="F113" s="40">
        <f t="shared" si="6"/>
        <v>0</v>
      </c>
      <c r="G113" s="25" t="s">
        <v>22</v>
      </c>
      <c r="H113" s="25"/>
      <c r="I113" s="40"/>
      <c r="J113" s="40"/>
      <c r="K113" s="40">
        <f t="shared" si="7"/>
        <v>0</v>
      </c>
      <c r="L113" s="25"/>
      <c r="M113" s="25"/>
      <c r="N113" s="25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pans="1:50">
      <c r="A114" s="25" t="s">
        <v>31</v>
      </c>
      <c r="B114" s="25"/>
      <c r="C114" s="25"/>
      <c r="D114" s="40"/>
      <c r="E114" s="60"/>
      <c r="F114" s="40">
        <f t="shared" si="6"/>
        <v>0</v>
      </c>
      <c r="G114" s="25" t="s">
        <v>30</v>
      </c>
      <c r="H114" s="25"/>
      <c r="I114" s="40"/>
      <c r="J114" s="40"/>
      <c r="K114" s="40">
        <f t="shared" si="7"/>
        <v>0</v>
      </c>
      <c r="L114" s="25"/>
      <c r="M114" s="25"/>
      <c r="N114" s="25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pans="1:50">
      <c r="A115" s="25" t="s">
        <v>89</v>
      </c>
      <c r="B115" s="25"/>
      <c r="C115" s="25"/>
      <c r="D115" s="40"/>
      <c r="E115" s="40"/>
      <c r="F115" s="40">
        <f t="shared" si="6"/>
        <v>0</v>
      </c>
      <c r="G115" s="25" t="s">
        <v>31</v>
      </c>
      <c r="H115" s="25"/>
      <c r="I115" s="40"/>
      <c r="J115" s="40"/>
      <c r="K115" s="40">
        <f t="shared" si="7"/>
        <v>0</v>
      </c>
      <c r="L115" s="25"/>
      <c r="M115" s="25"/>
      <c r="N115" s="25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pans="1:50">
      <c r="A116" s="25"/>
      <c r="B116" s="25"/>
      <c r="C116" s="25"/>
      <c r="D116" s="25"/>
      <c r="E116" s="25"/>
      <c r="F116" s="56">
        <f>F99+F100+F101+F102+F103+F104+F105+F106+F107+F108+F109+F111+F110+F112+F113+F114+F115</f>
        <v>0</v>
      </c>
      <c r="G116" s="25" t="s">
        <v>89</v>
      </c>
      <c r="H116" s="25"/>
      <c r="I116" s="40"/>
      <c r="J116" s="40"/>
      <c r="K116" s="40">
        <f t="shared" si="7"/>
        <v>0</v>
      </c>
      <c r="L116" s="25"/>
      <c r="M116" s="25"/>
      <c r="N116" s="25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pans="1:50">
      <c r="A117" s="25" t="s">
        <v>229</v>
      </c>
      <c r="B117" s="25"/>
      <c r="C117" s="25"/>
      <c r="D117" s="25"/>
      <c r="E117" s="25"/>
      <c r="F117" s="25"/>
      <c r="G117" s="25"/>
      <c r="H117" s="25"/>
      <c r="I117" s="25"/>
      <c r="J117" s="25"/>
      <c r="K117" s="56">
        <f>K100+K101+K102+K103+K104+K105+K106+K107+K108+K109+K110+K111+K112+K113+K114+K115+K116</f>
        <v>0</v>
      </c>
      <c r="L117" s="25"/>
      <c r="M117" s="25"/>
      <c r="N117" s="25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1:50">
      <c r="A118" s="58"/>
      <c r="B118" s="35"/>
      <c r="C118" s="35"/>
      <c r="D118" s="40"/>
      <c r="E118" s="40"/>
      <c r="F118" s="40">
        <f t="shared" ref="F118:F129" si="8">D118*E118</f>
        <v>0</v>
      </c>
      <c r="G118" s="25"/>
      <c r="H118" s="25"/>
      <c r="I118" s="25"/>
      <c r="J118" s="25"/>
      <c r="K118" s="25"/>
      <c r="L118" s="25"/>
      <c r="M118" s="25"/>
      <c r="N118" s="25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pans="1:50">
      <c r="A119" s="41"/>
      <c r="B119" s="33"/>
      <c r="C119" s="33"/>
      <c r="D119" s="40"/>
      <c r="E119" s="40"/>
      <c r="F119" s="40">
        <f t="shared" si="8"/>
        <v>0</v>
      </c>
      <c r="G119" s="25"/>
      <c r="H119" s="25"/>
      <c r="I119" s="25"/>
      <c r="J119" s="25"/>
      <c r="K119" s="25"/>
      <c r="L119" s="25"/>
      <c r="M119" s="25"/>
      <c r="N119" s="25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pans="1:50">
      <c r="A120" s="41"/>
      <c r="B120" s="33"/>
      <c r="C120" s="33"/>
      <c r="D120" s="40"/>
      <c r="E120" s="40"/>
      <c r="F120" s="40">
        <f t="shared" si="8"/>
        <v>0</v>
      </c>
      <c r="G120" s="25"/>
      <c r="H120" s="25"/>
      <c r="I120" s="25"/>
      <c r="J120" s="25"/>
      <c r="K120" s="25"/>
      <c r="L120" s="25"/>
      <c r="M120" s="25"/>
      <c r="N120" s="25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pans="1:50">
      <c r="A121" s="41"/>
      <c r="B121" s="33"/>
      <c r="C121" s="33"/>
      <c r="D121" s="40"/>
      <c r="E121" s="40"/>
      <c r="F121" s="40">
        <f t="shared" si="8"/>
        <v>0</v>
      </c>
      <c r="G121" s="25"/>
      <c r="H121" s="25"/>
      <c r="I121" s="25"/>
      <c r="J121" s="25"/>
      <c r="K121" s="25"/>
      <c r="L121" s="25"/>
      <c r="M121" s="25"/>
      <c r="N121" s="25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pans="1:50">
      <c r="A122" s="41"/>
      <c r="B122" s="33"/>
      <c r="C122" s="33"/>
      <c r="D122" s="40"/>
      <c r="E122" s="40"/>
      <c r="F122" s="40">
        <f t="shared" si="8"/>
        <v>0</v>
      </c>
      <c r="G122" s="25"/>
      <c r="H122" s="25"/>
      <c r="I122" s="25"/>
      <c r="J122" s="25"/>
      <c r="K122" s="25"/>
      <c r="L122" s="25"/>
      <c r="M122" s="25"/>
      <c r="N122" s="25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pans="1:50">
      <c r="A123" s="41"/>
      <c r="B123" s="33"/>
      <c r="C123" s="33"/>
      <c r="D123" s="40"/>
      <c r="E123" s="40"/>
      <c r="F123" s="40">
        <f t="shared" si="8"/>
        <v>0</v>
      </c>
      <c r="G123" s="25"/>
      <c r="H123" s="25"/>
      <c r="I123" s="25"/>
      <c r="J123" s="25"/>
      <c r="K123" s="25"/>
      <c r="L123" s="25"/>
      <c r="M123" s="25"/>
      <c r="N123" s="25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1:50">
      <c r="A124" s="41"/>
      <c r="B124" s="33"/>
      <c r="C124" s="33"/>
      <c r="D124" s="40"/>
      <c r="E124" s="40"/>
      <c r="F124" s="40">
        <f t="shared" si="8"/>
        <v>0</v>
      </c>
      <c r="G124" s="25"/>
      <c r="H124" s="25"/>
      <c r="I124" s="25"/>
      <c r="J124" s="25"/>
      <c r="K124" s="25"/>
      <c r="L124" s="25"/>
      <c r="M124" s="25"/>
      <c r="N124" s="25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pans="1:50">
      <c r="A125" s="41"/>
      <c r="B125" s="33"/>
      <c r="C125" s="33"/>
      <c r="D125" s="40"/>
      <c r="E125" s="40"/>
      <c r="F125" s="40">
        <f t="shared" si="8"/>
        <v>0</v>
      </c>
      <c r="G125" s="25"/>
      <c r="H125" s="25"/>
      <c r="I125" s="25"/>
      <c r="J125" s="25"/>
      <c r="K125" s="25"/>
      <c r="L125" s="25"/>
      <c r="M125" s="25"/>
      <c r="N125" s="25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spans="1:50">
      <c r="A126" s="41"/>
      <c r="B126" s="33"/>
      <c r="C126" s="33"/>
      <c r="D126" s="40"/>
      <c r="E126" s="40"/>
      <c r="F126" s="40">
        <f t="shared" si="8"/>
        <v>0</v>
      </c>
      <c r="G126" s="25"/>
      <c r="H126" s="25"/>
      <c r="I126" s="25"/>
      <c r="J126" s="25"/>
      <c r="K126" s="25"/>
      <c r="L126" s="25"/>
      <c r="M126" s="25"/>
      <c r="N126" s="25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spans="1:50">
      <c r="A127" s="41"/>
      <c r="B127" s="33"/>
      <c r="C127" s="33"/>
      <c r="D127" s="40"/>
      <c r="E127" s="40"/>
      <c r="F127" s="40">
        <f t="shared" si="8"/>
        <v>0</v>
      </c>
      <c r="G127" s="25"/>
      <c r="H127" s="25"/>
      <c r="I127" s="25"/>
      <c r="J127" s="25"/>
      <c r="K127" s="25"/>
      <c r="L127" s="25"/>
      <c r="M127" s="25"/>
      <c r="N127" s="25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spans="1:50">
      <c r="A128" s="41"/>
      <c r="B128" s="33"/>
      <c r="C128" s="33"/>
      <c r="D128" s="40"/>
      <c r="E128" s="40"/>
      <c r="F128" s="40">
        <f t="shared" si="8"/>
        <v>0</v>
      </c>
      <c r="G128" s="25"/>
      <c r="H128" s="25"/>
      <c r="I128" s="25"/>
      <c r="J128" s="25"/>
      <c r="K128" s="25"/>
      <c r="L128" s="25"/>
      <c r="M128" s="25"/>
      <c r="N128" s="25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spans="1:50">
      <c r="A129" s="48"/>
      <c r="B129" s="49"/>
      <c r="C129" s="49"/>
      <c r="D129" s="40"/>
      <c r="E129" s="40"/>
      <c r="F129" s="40">
        <f t="shared" si="8"/>
        <v>0</v>
      </c>
      <c r="G129" s="25"/>
      <c r="H129" s="25"/>
      <c r="I129" s="25"/>
      <c r="J129" s="25"/>
      <c r="K129" s="25"/>
      <c r="L129" s="25"/>
      <c r="M129" s="25"/>
      <c r="N129" s="25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spans="1:50">
      <c r="A130" s="25"/>
      <c r="B130" s="25"/>
      <c r="C130" s="25"/>
      <c r="D130" s="25"/>
      <c r="E130" s="33"/>
      <c r="F130" s="56">
        <f>F118+F119+F120+F121+F122+F123+F124+F125+F126+F127+F128+F129</f>
        <v>0</v>
      </c>
      <c r="G130" s="25"/>
      <c r="H130" s="25"/>
      <c r="I130" s="25"/>
      <c r="J130" s="25"/>
      <c r="K130" s="25"/>
      <c r="L130" s="25"/>
      <c r="M130" s="25"/>
      <c r="N130" s="25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spans="1:50">
      <c r="A131" s="38" t="s">
        <v>62</v>
      </c>
      <c r="B131" s="25"/>
      <c r="C131" s="25" t="s">
        <v>35</v>
      </c>
      <c r="D131" s="25" t="s">
        <v>36</v>
      </c>
      <c r="E131" s="25"/>
      <c r="F131" s="38" t="s">
        <v>74</v>
      </c>
      <c r="G131" s="25"/>
      <c r="H131" s="25" t="s">
        <v>35</v>
      </c>
      <c r="I131" s="25" t="s">
        <v>36</v>
      </c>
      <c r="J131" s="25"/>
      <c r="K131" s="38" t="s">
        <v>273</v>
      </c>
      <c r="L131" s="25"/>
      <c r="M131" s="25"/>
      <c r="N131" s="25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spans="1:50">
      <c r="A132" s="25" t="s">
        <v>63</v>
      </c>
      <c r="B132" s="25"/>
      <c r="C132" s="40"/>
      <c r="D132" s="60"/>
      <c r="E132" s="40">
        <f t="shared" ref="E132:E163" si="9">C132*D132</f>
        <v>0</v>
      </c>
      <c r="F132" s="25" t="s">
        <v>75</v>
      </c>
      <c r="G132" s="25"/>
      <c r="H132" s="40"/>
      <c r="I132" s="60"/>
      <c r="J132" s="60">
        <f t="shared" ref="J132:J138" si="10">H132*I132</f>
        <v>0</v>
      </c>
      <c r="K132" s="62"/>
      <c r="L132" s="63"/>
      <c r="M132" s="40"/>
      <c r="N132" s="40">
        <f t="shared" ref="N132:N141" si="11">L132*M132</f>
        <v>0</v>
      </c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50">
      <c r="A133" s="25" t="s">
        <v>64</v>
      </c>
      <c r="B133" s="25"/>
      <c r="C133" s="40"/>
      <c r="D133" s="60"/>
      <c r="E133" s="40">
        <f t="shared" si="9"/>
        <v>0</v>
      </c>
      <c r="F133" s="25" t="s">
        <v>76</v>
      </c>
      <c r="G133" s="25"/>
      <c r="H133" s="40"/>
      <c r="I133" s="60"/>
      <c r="J133" s="60">
        <f t="shared" si="10"/>
        <v>0</v>
      </c>
      <c r="K133" s="64"/>
      <c r="L133" s="63"/>
      <c r="M133" s="40"/>
      <c r="N133" s="40">
        <f t="shared" si="11"/>
        <v>0</v>
      </c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spans="1:50">
      <c r="A134" s="25" t="s">
        <v>65</v>
      </c>
      <c r="B134" s="25"/>
      <c r="C134" s="40"/>
      <c r="D134" s="60"/>
      <c r="E134" s="40">
        <f t="shared" si="9"/>
        <v>0</v>
      </c>
      <c r="F134" s="25" t="s">
        <v>77</v>
      </c>
      <c r="G134" s="25"/>
      <c r="H134" s="40"/>
      <c r="I134" s="60"/>
      <c r="J134" s="60">
        <f t="shared" si="10"/>
        <v>0</v>
      </c>
      <c r="K134" s="64"/>
      <c r="L134" s="63"/>
      <c r="M134" s="40"/>
      <c r="N134" s="40">
        <f t="shared" si="11"/>
        <v>0</v>
      </c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spans="1:50">
      <c r="A135" s="25" t="s">
        <v>66</v>
      </c>
      <c r="B135" s="25"/>
      <c r="C135" s="40"/>
      <c r="D135" s="60"/>
      <c r="E135" s="40">
        <f t="shared" si="9"/>
        <v>0</v>
      </c>
      <c r="F135" s="25" t="s">
        <v>78</v>
      </c>
      <c r="G135" s="25"/>
      <c r="H135" s="40"/>
      <c r="I135" s="60"/>
      <c r="J135" s="60">
        <f t="shared" si="10"/>
        <v>0</v>
      </c>
      <c r="K135" s="64"/>
      <c r="L135" s="63"/>
      <c r="M135" s="40"/>
      <c r="N135" s="40">
        <f t="shared" si="11"/>
        <v>0</v>
      </c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>
      <c r="A136" s="25" t="s">
        <v>67</v>
      </c>
      <c r="B136" s="25"/>
      <c r="C136" s="40"/>
      <c r="D136" s="60"/>
      <c r="E136" s="40">
        <f t="shared" si="9"/>
        <v>0</v>
      </c>
      <c r="F136" s="25" t="s">
        <v>30</v>
      </c>
      <c r="G136" s="25"/>
      <c r="H136" s="40"/>
      <c r="I136" s="60"/>
      <c r="J136" s="60">
        <f t="shared" si="10"/>
        <v>0</v>
      </c>
      <c r="K136" s="64"/>
      <c r="L136" s="63"/>
      <c r="M136" s="40"/>
      <c r="N136" s="40">
        <f t="shared" si="11"/>
        <v>0</v>
      </c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>
      <c r="A137" s="25" t="s">
        <v>68</v>
      </c>
      <c r="B137" s="25"/>
      <c r="C137" s="40"/>
      <c r="D137" s="60"/>
      <c r="E137" s="40">
        <f t="shared" si="9"/>
        <v>0</v>
      </c>
      <c r="F137" s="25" t="s">
        <v>31</v>
      </c>
      <c r="G137" s="25"/>
      <c r="H137" s="40"/>
      <c r="I137" s="60"/>
      <c r="J137" s="60">
        <f t="shared" si="10"/>
        <v>0</v>
      </c>
      <c r="K137" s="64"/>
      <c r="L137" s="63"/>
      <c r="M137" s="40"/>
      <c r="N137" s="40">
        <f t="shared" si="11"/>
        <v>0</v>
      </c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>
      <c r="A138" s="25" t="s">
        <v>69</v>
      </c>
      <c r="B138" s="25"/>
      <c r="C138" s="40"/>
      <c r="D138" s="60"/>
      <c r="E138" s="40">
        <f t="shared" si="9"/>
        <v>0</v>
      </c>
      <c r="F138" s="25" t="s">
        <v>79</v>
      </c>
      <c r="G138" s="25"/>
      <c r="H138" s="40"/>
      <c r="I138" s="60"/>
      <c r="J138" s="60">
        <f t="shared" si="10"/>
        <v>0</v>
      </c>
      <c r="K138" s="64"/>
      <c r="L138" s="63"/>
      <c r="M138" s="40"/>
      <c r="N138" s="40">
        <f t="shared" si="11"/>
        <v>0</v>
      </c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0">
      <c r="A139" s="25" t="s">
        <v>271</v>
      </c>
      <c r="B139" s="25"/>
      <c r="C139" s="40"/>
      <c r="D139" s="60"/>
      <c r="E139" s="40">
        <f t="shared" si="9"/>
        <v>0</v>
      </c>
      <c r="F139" s="38" t="s">
        <v>80</v>
      </c>
      <c r="G139" s="25"/>
      <c r="H139" s="25" t="s">
        <v>35</v>
      </c>
      <c r="I139" s="25" t="s">
        <v>36</v>
      </c>
      <c r="J139" s="58">
        <f>J132+J133+J134+J135+J136+J137+J138</f>
        <v>0</v>
      </c>
      <c r="K139" s="64"/>
      <c r="L139" s="63"/>
      <c r="M139" s="40"/>
      <c r="N139" s="40">
        <f t="shared" si="11"/>
        <v>0</v>
      </c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spans="1:50">
      <c r="A140" s="25" t="s">
        <v>269</v>
      </c>
      <c r="B140" s="25"/>
      <c r="C140" s="40"/>
      <c r="D140" s="60"/>
      <c r="E140" s="40">
        <f t="shared" si="9"/>
        <v>0</v>
      </c>
      <c r="F140" s="25" t="s">
        <v>81</v>
      </c>
      <c r="G140" s="25"/>
      <c r="H140" s="40"/>
      <c r="I140" s="40"/>
      <c r="J140" s="40">
        <f t="shared" ref="J140:J153" si="12">H140*I140</f>
        <v>0</v>
      </c>
      <c r="K140" s="64"/>
      <c r="L140" s="63"/>
      <c r="M140" s="40"/>
      <c r="N140" s="40">
        <f t="shared" si="11"/>
        <v>0</v>
      </c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spans="1:50">
      <c r="A141" s="25" t="s">
        <v>261</v>
      </c>
      <c r="B141" s="25"/>
      <c r="C141" s="40"/>
      <c r="D141" s="60"/>
      <c r="E141" s="40">
        <f t="shared" si="9"/>
        <v>0</v>
      </c>
      <c r="F141" s="25" t="s">
        <v>82</v>
      </c>
      <c r="G141" s="25"/>
      <c r="H141" s="40"/>
      <c r="I141" s="40"/>
      <c r="J141" s="60">
        <f t="shared" si="12"/>
        <v>0</v>
      </c>
      <c r="K141" s="59"/>
      <c r="L141" s="63"/>
      <c r="M141" s="40"/>
      <c r="N141" s="40">
        <f t="shared" si="11"/>
        <v>0</v>
      </c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spans="1:50">
      <c r="A142" s="25" t="s">
        <v>272</v>
      </c>
      <c r="B142" s="25"/>
      <c r="C142" s="40"/>
      <c r="D142" s="60"/>
      <c r="E142" s="40">
        <f t="shared" si="9"/>
        <v>0</v>
      </c>
      <c r="F142" s="25" t="s">
        <v>83</v>
      </c>
      <c r="G142" s="25"/>
      <c r="H142" s="40"/>
      <c r="I142" s="40"/>
      <c r="J142" s="40">
        <f t="shared" si="12"/>
        <v>0</v>
      </c>
      <c r="K142" s="25"/>
      <c r="L142" s="25"/>
      <c r="M142" s="25"/>
      <c r="N142" s="56">
        <f>N132+N133+N134+N135+N136+N137+N138+N139+N140+N141</f>
        <v>0</v>
      </c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 spans="1:50">
      <c r="A143" s="25" t="s">
        <v>269</v>
      </c>
      <c r="B143" s="25"/>
      <c r="C143" s="40"/>
      <c r="D143" s="60"/>
      <c r="E143" s="40">
        <f t="shared" si="9"/>
        <v>0</v>
      </c>
      <c r="F143" s="25" t="s">
        <v>84</v>
      </c>
      <c r="G143" s="25"/>
      <c r="H143" s="40"/>
      <c r="I143" s="40"/>
      <c r="J143" s="40">
        <f t="shared" si="12"/>
        <v>0</v>
      </c>
      <c r="K143" s="25"/>
      <c r="L143" s="25"/>
      <c r="M143" s="25"/>
      <c r="N143" s="25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0">
      <c r="A144" s="25" t="s">
        <v>261</v>
      </c>
      <c r="B144" s="25"/>
      <c r="C144" s="40"/>
      <c r="D144" s="60"/>
      <c r="E144" s="40">
        <f t="shared" si="9"/>
        <v>0</v>
      </c>
      <c r="F144" s="25" t="s">
        <v>268</v>
      </c>
      <c r="G144" s="25"/>
      <c r="H144" s="40"/>
      <c r="I144" s="40"/>
      <c r="J144" s="40">
        <f t="shared" si="12"/>
        <v>0</v>
      </c>
      <c r="K144" s="25"/>
      <c r="L144" s="25"/>
      <c r="M144" s="25"/>
      <c r="N144" s="25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spans="1:50">
      <c r="A145" s="25" t="s">
        <v>70</v>
      </c>
      <c r="B145" s="25"/>
      <c r="C145" s="40"/>
      <c r="D145" s="60"/>
      <c r="E145" s="40">
        <f t="shared" si="9"/>
        <v>0</v>
      </c>
      <c r="F145" s="25" t="s">
        <v>269</v>
      </c>
      <c r="G145" s="25"/>
      <c r="H145" s="40"/>
      <c r="I145" s="40"/>
      <c r="J145" s="40">
        <f t="shared" si="12"/>
        <v>0</v>
      </c>
      <c r="K145" s="25"/>
      <c r="L145" s="25"/>
      <c r="M145" s="25"/>
      <c r="N145" s="25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</row>
    <row r="146" spans="1:50">
      <c r="A146" s="25" t="s">
        <v>44</v>
      </c>
      <c r="B146" s="25"/>
      <c r="C146" s="40"/>
      <c r="D146" s="60"/>
      <c r="E146" s="40">
        <f t="shared" si="9"/>
        <v>0</v>
      </c>
      <c r="F146" s="25" t="s">
        <v>261</v>
      </c>
      <c r="G146" s="25"/>
      <c r="H146" s="40"/>
      <c r="I146" s="40"/>
      <c r="J146" s="40">
        <f t="shared" si="12"/>
        <v>0</v>
      </c>
      <c r="K146" s="25"/>
      <c r="L146" s="25"/>
      <c r="M146" s="25"/>
      <c r="N146" s="25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</row>
    <row r="147" spans="1:50">
      <c r="A147" s="25" t="s">
        <v>71</v>
      </c>
      <c r="B147" s="25"/>
      <c r="C147" s="40"/>
      <c r="D147" s="60"/>
      <c r="E147" s="40">
        <f t="shared" si="9"/>
        <v>0</v>
      </c>
      <c r="F147" s="25" t="s">
        <v>85</v>
      </c>
      <c r="G147" s="25"/>
      <c r="H147" s="40"/>
      <c r="I147" s="40"/>
      <c r="J147" s="40">
        <f t="shared" si="12"/>
        <v>0</v>
      </c>
      <c r="K147" s="25"/>
      <c r="L147" s="25"/>
      <c r="M147" s="25"/>
      <c r="N147" s="25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 spans="1:50">
      <c r="A148" s="25" t="s">
        <v>287</v>
      </c>
      <c r="B148" s="25"/>
      <c r="C148" s="40"/>
      <c r="D148" s="60"/>
      <c r="E148" s="40">
        <f t="shared" si="9"/>
        <v>0</v>
      </c>
      <c r="F148" s="25" t="s">
        <v>86</v>
      </c>
      <c r="G148" s="25"/>
      <c r="H148" s="40"/>
      <c r="I148" s="40"/>
      <c r="J148" s="40">
        <f t="shared" si="12"/>
        <v>0</v>
      </c>
      <c r="K148" s="25"/>
      <c r="L148" s="25"/>
      <c r="M148" s="25"/>
      <c r="N148" s="25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</row>
    <row r="149" spans="1:50">
      <c r="A149" s="25" t="s">
        <v>288</v>
      </c>
      <c r="B149" s="25"/>
      <c r="C149" s="40"/>
      <c r="D149" s="60"/>
      <c r="E149" s="40">
        <f t="shared" si="9"/>
        <v>0</v>
      </c>
      <c r="F149" s="25" t="s">
        <v>87</v>
      </c>
      <c r="G149" s="25"/>
      <c r="H149" s="40"/>
      <c r="I149" s="40"/>
      <c r="J149" s="40">
        <f t="shared" si="12"/>
        <v>0</v>
      </c>
      <c r="K149" s="25"/>
      <c r="L149" s="25"/>
      <c r="M149" s="25"/>
      <c r="N149" s="25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 spans="1:50">
      <c r="A150" s="25" t="s">
        <v>289</v>
      </c>
      <c r="B150" s="25"/>
      <c r="C150" s="40"/>
      <c r="D150" s="60"/>
      <c r="E150" s="40">
        <f t="shared" si="9"/>
        <v>0</v>
      </c>
      <c r="F150" s="25" t="s">
        <v>88</v>
      </c>
      <c r="G150" s="25"/>
      <c r="H150" s="40"/>
      <c r="I150" s="40"/>
      <c r="J150" s="40">
        <f t="shared" si="12"/>
        <v>0</v>
      </c>
      <c r="K150" s="25"/>
      <c r="L150" s="25"/>
      <c r="M150" s="25"/>
      <c r="N150" s="25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 spans="1:50">
      <c r="A151" s="25" t="s">
        <v>73</v>
      </c>
      <c r="B151" s="25"/>
      <c r="C151" s="40"/>
      <c r="D151" s="60"/>
      <c r="E151" s="40">
        <f t="shared" si="9"/>
        <v>0</v>
      </c>
      <c r="F151" s="25" t="s">
        <v>30</v>
      </c>
      <c r="G151" s="25"/>
      <c r="H151" s="40"/>
      <c r="I151" s="40"/>
      <c r="J151" s="40">
        <f t="shared" si="12"/>
        <v>0</v>
      </c>
      <c r="K151" s="25"/>
      <c r="L151" s="25"/>
      <c r="M151" s="25"/>
      <c r="N151" s="25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  <row r="152" spans="1:50">
      <c r="A152" s="25" t="s">
        <v>50</v>
      </c>
      <c r="B152" s="25"/>
      <c r="C152" s="40"/>
      <c r="D152" s="60"/>
      <c r="E152" s="40">
        <f t="shared" si="9"/>
        <v>0</v>
      </c>
      <c r="F152" s="25" t="s">
        <v>31</v>
      </c>
      <c r="G152" s="25"/>
      <c r="H152" s="62"/>
      <c r="I152" s="58"/>
      <c r="J152" s="40">
        <f t="shared" si="12"/>
        <v>0</v>
      </c>
      <c r="K152" s="25"/>
      <c r="L152" s="25"/>
      <c r="M152" s="25"/>
      <c r="N152" s="25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</row>
    <row r="153" spans="1:50">
      <c r="A153" s="25" t="s">
        <v>290</v>
      </c>
      <c r="B153" s="25"/>
      <c r="C153" s="40"/>
      <c r="D153" s="60"/>
      <c r="E153" s="40">
        <f t="shared" si="9"/>
        <v>0</v>
      </c>
      <c r="F153" s="25" t="s">
        <v>89</v>
      </c>
      <c r="G153" s="25"/>
      <c r="H153" s="40"/>
      <c r="I153" s="60"/>
      <c r="J153" s="40">
        <f t="shared" si="12"/>
        <v>0</v>
      </c>
      <c r="K153" s="25"/>
      <c r="L153" s="25"/>
      <c r="M153" s="25"/>
      <c r="N153" s="25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</row>
    <row r="154" spans="1:50">
      <c r="A154" s="25"/>
      <c r="B154" s="25" t="s">
        <v>261</v>
      </c>
      <c r="C154" s="40"/>
      <c r="D154" s="60"/>
      <c r="E154" s="40">
        <f t="shared" si="9"/>
        <v>0</v>
      </c>
      <c r="F154" s="25"/>
      <c r="G154" s="25"/>
      <c r="H154" s="25"/>
      <c r="I154" s="25"/>
      <c r="J154" s="56">
        <f>J140+J141+J142+J143+J144+J145+J146+J147+J148+J149+J150+J151+J152+J153</f>
        <v>0</v>
      </c>
      <c r="K154" s="25"/>
      <c r="L154" s="25"/>
      <c r="M154" s="25"/>
      <c r="N154" s="25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</row>
    <row r="155" spans="1:50">
      <c r="A155" s="25" t="s">
        <v>58</v>
      </c>
      <c r="B155" s="25"/>
      <c r="C155" s="40"/>
      <c r="D155" s="60"/>
      <c r="E155" s="40">
        <f t="shared" si="9"/>
        <v>0</v>
      </c>
      <c r="F155" s="38" t="s">
        <v>171</v>
      </c>
      <c r="G155" s="25"/>
      <c r="H155" s="25" t="s">
        <v>35</v>
      </c>
      <c r="I155" s="25" t="s">
        <v>36</v>
      </c>
      <c r="J155" s="25"/>
      <c r="K155" s="25"/>
      <c r="L155" s="25"/>
      <c r="M155" s="25"/>
      <c r="N155" s="25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</row>
    <row r="156" spans="1:50">
      <c r="A156" s="25" t="s">
        <v>267</v>
      </c>
      <c r="B156" s="25" t="s">
        <v>266</v>
      </c>
      <c r="C156" s="40"/>
      <c r="D156" s="60"/>
      <c r="E156" s="40">
        <f t="shared" si="9"/>
        <v>0</v>
      </c>
      <c r="F156" s="23" t="s">
        <v>30</v>
      </c>
      <c r="G156" s="25"/>
      <c r="H156" s="40"/>
      <c r="I156" s="60"/>
      <c r="J156" s="40">
        <f t="shared" ref="J156:J162" si="13">H156*I156</f>
        <v>0</v>
      </c>
      <c r="K156" s="25"/>
      <c r="L156" s="25"/>
      <c r="M156" s="25"/>
      <c r="N156" s="25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</row>
    <row r="157" spans="1:50">
      <c r="A157" s="25"/>
      <c r="B157" s="25" t="s">
        <v>265</v>
      </c>
      <c r="C157" s="40"/>
      <c r="D157" s="60"/>
      <c r="E157" s="40">
        <f t="shared" si="9"/>
        <v>0</v>
      </c>
      <c r="F157" s="23" t="s">
        <v>31</v>
      </c>
      <c r="G157" s="25"/>
      <c r="H157" s="40"/>
      <c r="I157" s="60"/>
      <c r="J157" s="40">
        <f t="shared" si="13"/>
        <v>0</v>
      </c>
      <c r="K157" s="25"/>
      <c r="L157" s="25"/>
      <c r="M157" s="25"/>
      <c r="N157" s="25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</row>
    <row r="158" spans="1:50">
      <c r="A158" s="25"/>
      <c r="B158" s="25" t="s">
        <v>261</v>
      </c>
      <c r="C158" s="40"/>
      <c r="D158" s="60"/>
      <c r="E158" s="40">
        <f t="shared" si="9"/>
        <v>0</v>
      </c>
      <c r="F158" s="23" t="s">
        <v>32</v>
      </c>
      <c r="G158" s="25"/>
      <c r="H158" s="40"/>
      <c r="I158" s="60"/>
      <c r="J158" s="40">
        <f t="shared" si="13"/>
        <v>0</v>
      </c>
      <c r="K158" s="25"/>
      <c r="L158" s="25"/>
      <c r="M158" s="25"/>
      <c r="N158" s="25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</row>
    <row r="159" spans="1:50">
      <c r="A159" s="25" t="s">
        <v>291</v>
      </c>
      <c r="B159" s="25"/>
      <c r="C159" s="40"/>
      <c r="D159" s="60"/>
      <c r="E159" s="40">
        <f t="shared" si="9"/>
        <v>0</v>
      </c>
      <c r="F159" s="23" t="s">
        <v>172</v>
      </c>
      <c r="G159" s="25"/>
      <c r="H159" s="40"/>
      <c r="I159" s="40"/>
      <c r="J159" s="59">
        <f t="shared" si="13"/>
        <v>0</v>
      </c>
      <c r="K159" s="25"/>
      <c r="L159" s="25"/>
      <c r="M159" s="25"/>
      <c r="N159" s="25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</row>
    <row r="160" spans="1:50">
      <c r="A160" s="25" t="s">
        <v>57</v>
      </c>
      <c r="B160" s="25"/>
      <c r="C160" s="62"/>
      <c r="D160" s="40"/>
      <c r="E160" s="40">
        <f t="shared" si="9"/>
        <v>0</v>
      </c>
      <c r="F160" s="23" t="s">
        <v>275</v>
      </c>
      <c r="G160" s="25"/>
      <c r="H160" s="40"/>
      <c r="I160" s="40"/>
      <c r="J160" s="40">
        <f t="shared" si="13"/>
        <v>0</v>
      </c>
      <c r="K160" s="25"/>
      <c r="L160" s="25"/>
      <c r="M160" s="25"/>
      <c r="N160" s="25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</row>
    <row r="161" spans="1:50">
      <c r="A161" s="25" t="s">
        <v>259</v>
      </c>
      <c r="B161" s="25"/>
      <c r="C161" s="40"/>
      <c r="D161" s="63"/>
      <c r="E161" s="40">
        <f t="shared" si="9"/>
        <v>0</v>
      </c>
      <c r="F161" s="23" t="s">
        <v>265</v>
      </c>
      <c r="G161" s="33"/>
      <c r="H161" s="40"/>
      <c r="I161" s="40"/>
      <c r="J161" s="40">
        <f t="shared" si="13"/>
        <v>0</v>
      </c>
      <c r="K161" s="25"/>
      <c r="L161" s="25"/>
      <c r="M161" s="25"/>
      <c r="N161" s="25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</row>
    <row r="162" spans="1:50">
      <c r="A162" s="25" t="s">
        <v>31</v>
      </c>
      <c r="B162" s="25"/>
      <c r="C162" s="40"/>
      <c r="D162" s="63"/>
      <c r="E162" s="40">
        <f t="shared" si="9"/>
        <v>0</v>
      </c>
      <c r="F162" s="25" t="s">
        <v>276</v>
      </c>
      <c r="G162" s="25"/>
      <c r="H162" s="40"/>
      <c r="I162" s="40"/>
      <c r="J162" s="40">
        <f t="shared" si="13"/>
        <v>0</v>
      </c>
      <c r="K162" s="33"/>
      <c r="L162" s="25"/>
      <c r="M162" s="25"/>
      <c r="N162" s="25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</row>
    <row r="163" spans="1:50">
      <c r="A163" s="25" t="s">
        <v>270</v>
      </c>
      <c r="B163" s="25"/>
      <c r="C163" s="40"/>
      <c r="D163" s="63"/>
      <c r="E163" s="40">
        <f t="shared" si="9"/>
        <v>0</v>
      </c>
      <c r="F163" s="56">
        <f>E132+E133+E134+E135+E136+E137+E138+E139+E140+E141+E142+E143+E144+E145+E147+E146+E148+E149+E150+E151+E152+E153+E154+E155+E156+E157+E158+E159+E160+E161+E162+E163</f>
        <v>0</v>
      </c>
      <c r="G163" s="25"/>
      <c r="H163" s="25"/>
      <c r="I163" s="25"/>
      <c r="J163" s="56">
        <f>J156+J157+J158+J159+J160+J161+J162</f>
        <v>0</v>
      </c>
      <c r="K163" s="33"/>
      <c r="L163" s="33"/>
      <c r="M163" s="25"/>
      <c r="N163" s="25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</row>
    <row r="164" spans="1:50">
      <c r="A164" s="25"/>
      <c r="B164" s="25"/>
      <c r="C164" s="25"/>
      <c r="D164" s="25"/>
      <c r="E164" s="25"/>
      <c r="F164" s="25"/>
      <c r="G164" s="25"/>
      <c r="H164" s="25"/>
      <c r="I164" s="25"/>
      <c r="J164" s="25" t="s">
        <v>35</v>
      </c>
      <c r="K164" s="25" t="s">
        <v>36</v>
      </c>
      <c r="L164" s="25"/>
      <c r="M164" s="25"/>
      <c r="N164" s="25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</row>
    <row r="165" spans="1:50">
      <c r="A165" s="38" t="s">
        <v>129</v>
      </c>
      <c r="B165" s="25"/>
      <c r="C165" s="25" t="s">
        <v>35</v>
      </c>
      <c r="D165" s="25" t="s">
        <v>313</v>
      </c>
      <c r="E165" s="25"/>
      <c r="F165" s="25"/>
      <c r="G165" s="25"/>
      <c r="H165" s="25" t="s">
        <v>150</v>
      </c>
      <c r="I165" s="25"/>
      <c r="J165" s="40"/>
      <c r="K165" s="40"/>
      <c r="L165" s="40">
        <f t="shared" ref="L165:L189" si="14">J165*K165</f>
        <v>0</v>
      </c>
      <c r="M165" s="25"/>
      <c r="N165" s="28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</row>
    <row r="166" spans="1:50">
      <c r="A166" s="25" t="s">
        <v>130</v>
      </c>
      <c r="B166" s="25"/>
      <c r="C166" s="40"/>
      <c r="D166" s="40"/>
      <c r="E166" s="40">
        <f t="shared" ref="E166:E194" si="15">C166*D166</f>
        <v>0</v>
      </c>
      <c r="F166" s="25"/>
      <c r="G166" s="25"/>
      <c r="H166" s="25" t="s">
        <v>151</v>
      </c>
      <c r="I166" s="25"/>
      <c r="J166" s="40"/>
      <c r="K166" s="40"/>
      <c r="L166" s="40">
        <f t="shared" si="14"/>
        <v>0</v>
      </c>
      <c r="M166" s="25"/>
      <c r="N166" s="25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</row>
    <row r="167" spans="1:50">
      <c r="A167" s="25" t="s">
        <v>274</v>
      </c>
      <c r="B167" s="25"/>
      <c r="C167" s="40"/>
      <c r="D167" s="40"/>
      <c r="E167" s="40">
        <f t="shared" si="15"/>
        <v>0</v>
      </c>
      <c r="F167" s="25"/>
      <c r="G167" s="25"/>
      <c r="H167" s="25" t="s">
        <v>152</v>
      </c>
      <c r="I167" s="25"/>
      <c r="J167" s="40"/>
      <c r="K167" s="40"/>
      <c r="L167" s="40">
        <f t="shared" si="14"/>
        <v>0</v>
      </c>
      <c r="M167" s="25"/>
      <c r="N167" s="25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</row>
    <row r="168" spans="1:50">
      <c r="A168" s="25" t="s">
        <v>261</v>
      </c>
      <c r="B168" s="25"/>
      <c r="C168" s="40"/>
      <c r="D168" s="40"/>
      <c r="E168" s="40">
        <f t="shared" si="15"/>
        <v>0</v>
      </c>
      <c r="F168" s="25"/>
      <c r="G168" s="25"/>
      <c r="H168" s="25" t="s">
        <v>153</v>
      </c>
      <c r="I168" s="25"/>
      <c r="J168" s="40"/>
      <c r="K168" s="40"/>
      <c r="L168" s="40">
        <f t="shared" si="14"/>
        <v>0</v>
      </c>
      <c r="M168" s="25"/>
      <c r="N168" s="25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</row>
    <row r="169" spans="1:50">
      <c r="A169" s="25" t="s">
        <v>131</v>
      </c>
      <c r="B169" s="25"/>
      <c r="C169" s="40"/>
      <c r="D169" s="40"/>
      <c r="E169" s="40">
        <f t="shared" si="15"/>
        <v>0</v>
      </c>
      <c r="F169" s="25"/>
      <c r="G169" s="25"/>
      <c r="H169" s="25" t="s">
        <v>154</v>
      </c>
      <c r="I169" s="25"/>
      <c r="J169" s="40"/>
      <c r="K169" s="40"/>
      <c r="L169" s="40">
        <f t="shared" si="14"/>
        <v>0</v>
      </c>
      <c r="M169" s="25"/>
      <c r="N169" s="25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</row>
    <row r="170" spans="1:50">
      <c r="A170" s="25" t="s">
        <v>132</v>
      </c>
      <c r="B170" s="25"/>
      <c r="C170" s="40"/>
      <c r="D170" s="40"/>
      <c r="E170" s="40">
        <f t="shared" si="15"/>
        <v>0</v>
      </c>
      <c r="F170" s="25"/>
      <c r="G170" s="25"/>
      <c r="H170" s="25" t="s">
        <v>155</v>
      </c>
      <c r="I170" s="25"/>
      <c r="J170" s="40"/>
      <c r="K170" s="40"/>
      <c r="L170" s="40">
        <f t="shared" si="14"/>
        <v>0</v>
      </c>
      <c r="M170" s="25"/>
      <c r="N170" s="25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</row>
    <row r="171" spans="1:50">
      <c r="A171" s="25" t="s">
        <v>133</v>
      </c>
      <c r="B171" s="25"/>
      <c r="C171" s="40"/>
      <c r="D171" s="40"/>
      <c r="E171" s="40">
        <f t="shared" si="15"/>
        <v>0</v>
      </c>
      <c r="F171" s="25"/>
      <c r="G171" s="25"/>
      <c r="H171" s="25" t="s">
        <v>156</v>
      </c>
      <c r="I171" s="25"/>
      <c r="J171" s="40"/>
      <c r="K171" s="40"/>
      <c r="L171" s="40">
        <f t="shared" si="14"/>
        <v>0</v>
      </c>
      <c r="M171" s="25"/>
      <c r="N171" s="25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</row>
    <row r="172" spans="1:50">
      <c r="A172" s="25" t="s">
        <v>134</v>
      </c>
      <c r="B172" s="25"/>
      <c r="C172" s="40"/>
      <c r="D172" s="40"/>
      <c r="E172" s="40">
        <f t="shared" si="15"/>
        <v>0</v>
      </c>
      <c r="F172" s="25"/>
      <c r="G172" s="25"/>
      <c r="H172" s="25" t="s">
        <v>157</v>
      </c>
      <c r="I172" s="25"/>
      <c r="J172" s="40"/>
      <c r="K172" s="40"/>
      <c r="L172" s="40">
        <f t="shared" si="14"/>
        <v>0</v>
      </c>
      <c r="M172" s="25"/>
      <c r="N172" s="25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 spans="1:50">
      <c r="A173" s="25" t="s">
        <v>135</v>
      </c>
      <c r="B173" s="25"/>
      <c r="C173" s="40"/>
      <c r="D173" s="40"/>
      <c r="E173" s="40">
        <f t="shared" si="15"/>
        <v>0</v>
      </c>
      <c r="F173" s="25"/>
      <c r="G173" s="25"/>
      <c r="H173" s="25" t="s">
        <v>158</v>
      </c>
      <c r="I173" s="25"/>
      <c r="J173" s="40"/>
      <c r="K173" s="40"/>
      <c r="L173" s="40">
        <f t="shared" si="14"/>
        <v>0</v>
      </c>
      <c r="M173" s="25"/>
      <c r="N173" s="25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</row>
    <row r="174" spans="1:50">
      <c r="A174" s="25" t="s">
        <v>277</v>
      </c>
      <c r="B174" s="25"/>
      <c r="C174" s="40"/>
      <c r="D174" s="40"/>
      <c r="E174" s="40">
        <f t="shared" si="15"/>
        <v>0</v>
      </c>
      <c r="F174" s="25"/>
      <c r="G174" s="25"/>
      <c r="H174" s="25" t="s">
        <v>292</v>
      </c>
      <c r="I174" s="25"/>
      <c r="J174" s="40"/>
      <c r="K174" s="40"/>
      <c r="L174" s="40">
        <f t="shared" si="14"/>
        <v>0</v>
      </c>
      <c r="M174" s="25"/>
      <c r="N174" s="25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</row>
    <row r="175" spans="1:50">
      <c r="A175" s="25" t="s">
        <v>136</v>
      </c>
      <c r="B175" s="25"/>
      <c r="C175" s="40"/>
      <c r="D175" s="40"/>
      <c r="E175" s="40">
        <f t="shared" si="15"/>
        <v>0</v>
      </c>
      <c r="F175" s="25"/>
      <c r="G175" s="25"/>
      <c r="H175" s="25" t="s">
        <v>159</v>
      </c>
      <c r="I175" s="25"/>
      <c r="J175" s="40"/>
      <c r="K175" s="40"/>
      <c r="L175" s="40">
        <f t="shared" si="14"/>
        <v>0</v>
      </c>
      <c r="M175" s="25"/>
      <c r="N175" s="25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</row>
    <row r="176" spans="1:50">
      <c r="A176" s="25" t="s">
        <v>137</v>
      </c>
      <c r="B176" s="25"/>
      <c r="C176" s="40"/>
      <c r="D176" s="40"/>
      <c r="E176" s="40">
        <f t="shared" si="15"/>
        <v>0</v>
      </c>
      <c r="F176" s="25"/>
      <c r="G176" s="25"/>
      <c r="H176" s="25" t="s">
        <v>160</v>
      </c>
      <c r="I176" s="25"/>
      <c r="J176" s="40"/>
      <c r="K176" s="40"/>
      <c r="L176" s="40">
        <f t="shared" si="14"/>
        <v>0</v>
      </c>
      <c r="M176" s="25"/>
      <c r="N176" s="25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</row>
    <row r="177" spans="1:50">
      <c r="A177" s="25" t="s">
        <v>279</v>
      </c>
      <c r="B177" s="25"/>
      <c r="C177" s="40"/>
      <c r="D177" s="40"/>
      <c r="E177" s="40">
        <f t="shared" si="15"/>
        <v>0</v>
      </c>
      <c r="F177" s="25"/>
      <c r="G177" s="25"/>
      <c r="H177" s="25" t="s">
        <v>161</v>
      </c>
      <c r="I177" s="25"/>
      <c r="J177" s="40"/>
      <c r="K177" s="40"/>
      <c r="L177" s="40">
        <f t="shared" si="14"/>
        <v>0</v>
      </c>
      <c r="M177" s="25"/>
      <c r="N177" s="25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 spans="1:50">
      <c r="A178" s="25" t="s">
        <v>278</v>
      </c>
      <c r="B178" s="25"/>
      <c r="C178" s="40"/>
      <c r="D178" s="40"/>
      <c r="E178" s="40">
        <f t="shared" si="15"/>
        <v>0</v>
      </c>
      <c r="F178" s="25"/>
      <c r="G178" s="25"/>
      <c r="H178" s="25" t="s">
        <v>162</v>
      </c>
      <c r="I178" s="25"/>
      <c r="J178" s="40"/>
      <c r="K178" s="40"/>
      <c r="L178" s="40">
        <f t="shared" si="14"/>
        <v>0</v>
      </c>
      <c r="M178" s="25"/>
      <c r="N178" s="25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</row>
    <row r="179" spans="1:50">
      <c r="A179" s="25" t="s">
        <v>138</v>
      </c>
      <c r="B179" s="25"/>
      <c r="C179" s="40"/>
      <c r="D179" s="40"/>
      <c r="E179" s="40">
        <f t="shared" si="15"/>
        <v>0</v>
      </c>
      <c r="F179" s="25"/>
      <c r="G179" s="25"/>
      <c r="H179" s="25" t="s">
        <v>163</v>
      </c>
      <c r="I179" s="25"/>
      <c r="J179" s="40"/>
      <c r="K179" s="40"/>
      <c r="L179" s="40">
        <f t="shared" si="14"/>
        <v>0</v>
      </c>
      <c r="M179" s="25"/>
      <c r="N179" s="25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</row>
    <row r="180" spans="1:50">
      <c r="A180" s="25" t="s">
        <v>139</v>
      </c>
      <c r="B180" s="25"/>
      <c r="C180" s="40"/>
      <c r="D180" s="40"/>
      <c r="E180" s="40">
        <f t="shared" si="15"/>
        <v>0</v>
      </c>
      <c r="F180" s="25"/>
      <c r="G180" s="25"/>
      <c r="H180" s="25" t="s">
        <v>293</v>
      </c>
      <c r="I180" s="25"/>
      <c r="J180" s="40"/>
      <c r="K180" s="40"/>
      <c r="L180" s="40">
        <f t="shared" si="14"/>
        <v>0</v>
      </c>
      <c r="M180" s="25"/>
      <c r="N180" s="25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</row>
    <row r="181" spans="1:50">
      <c r="A181" s="25" t="s">
        <v>140</v>
      </c>
      <c r="B181" s="25"/>
      <c r="C181" s="40"/>
      <c r="D181" s="40"/>
      <c r="E181" s="40">
        <f t="shared" si="15"/>
        <v>0</v>
      </c>
      <c r="F181" s="25"/>
      <c r="G181" s="25"/>
      <c r="H181" s="25" t="s">
        <v>164</v>
      </c>
      <c r="I181" s="25"/>
      <c r="J181" s="40"/>
      <c r="K181" s="40"/>
      <c r="L181" s="40">
        <f t="shared" si="14"/>
        <v>0</v>
      </c>
      <c r="M181" s="25"/>
      <c r="N181" s="25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</row>
    <row r="182" spans="1:50">
      <c r="A182" s="25" t="s">
        <v>141</v>
      </c>
      <c r="B182" s="25"/>
      <c r="C182" s="40"/>
      <c r="D182" s="40"/>
      <c r="E182" s="40">
        <f t="shared" si="15"/>
        <v>0</v>
      </c>
      <c r="F182" s="25"/>
      <c r="G182" s="25"/>
      <c r="H182" s="25" t="s">
        <v>165</v>
      </c>
      <c r="I182" s="25"/>
      <c r="J182" s="40"/>
      <c r="K182" s="40"/>
      <c r="L182" s="40">
        <f t="shared" si="14"/>
        <v>0</v>
      </c>
      <c r="M182" s="25"/>
      <c r="N182" s="25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</row>
    <row r="183" spans="1:50">
      <c r="A183" s="25" t="s">
        <v>142</v>
      </c>
      <c r="B183" s="25"/>
      <c r="C183" s="40"/>
      <c r="D183" s="40"/>
      <c r="E183" s="40">
        <f t="shared" si="15"/>
        <v>0</v>
      </c>
      <c r="F183" s="25"/>
      <c r="G183" s="25"/>
      <c r="H183" s="25" t="s">
        <v>166</v>
      </c>
      <c r="I183" s="25"/>
      <c r="J183" s="40"/>
      <c r="K183" s="40"/>
      <c r="L183" s="40">
        <f t="shared" si="14"/>
        <v>0</v>
      </c>
      <c r="M183" s="25"/>
      <c r="N183" s="25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</row>
    <row r="184" spans="1:50">
      <c r="A184" s="25" t="s">
        <v>296</v>
      </c>
      <c r="B184" s="25"/>
      <c r="C184" s="40"/>
      <c r="D184" s="40"/>
      <c r="E184" s="40">
        <f t="shared" si="15"/>
        <v>0</v>
      </c>
      <c r="F184" s="25"/>
      <c r="G184" s="25"/>
      <c r="H184" s="25" t="s">
        <v>167</v>
      </c>
      <c r="I184" s="25"/>
      <c r="J184" s="40"/>
      <c r="K184" s="40"/>
      <c r="L184" s="40">
        <f t="shared" si="14"/>
        <v>0</v>
      </c>
      <c r="M184" s="25"/>
      <c r="N184" s="25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</row>
    <row r="185" spans="1:50">
      <c r="A185" s="25" t="s">
        <v>297</v>
      </c>
      <c r="B185" s="25"/>
      <c r="C185" s="40"/>
      <c r="D185" s="40"/>
      <c r="E185" s="40">
        <f t="shared" si="15"/>
        <v>0</v>
      </c>
      <c r="F185" s="25"/>
      <c r="G185" s="25"/>
      <c r="H185" s="25" t="s">
        <v>294</v>
      </c>
      <c r="I185" s="25"/>
      <c r="J185" s="40"/>
      <c r="K185" s="40"/>
      <c r="L185" s="40">
        <f t="shared" si="14"/>
        <v>0</v>
      </c>
      <c r="M185" s="25"/>
      <c r="N185" s="25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</row>
    <row r="186" spans="1:50">
      <c r="A186" s="25" t="s">
        <v>143</v>
      </c>
      <c r="B186" s="25"/>
      <c r="C186" s="40"/>
      <c r="D186" s="40"/>
      <c r="E186" s="40">
        <f t="shared" si="15"/>
        <v>0</v>
      </c>
      <c r="F186" s="25"/>
      <c r="G186" s="25"/>
      <c r="H186" s="25" t="s">
        <v>295</v>
      </c>
      <c r="I186" s="25"/>
      <c r="J186" s="40"/>
      <c r="K186" s="40"/>
      <c r="L186" s="40">
        <f t="shared" si="14"/>
        <v>0</v>
      </c>
      <c r="M186" s="25"/>
      <c r="N186" s="25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</row>
    <row r="187" spans="1:50">
      <c r="A187" s="25" t="s">
        <v>144</v>
      </c>
      <c r="B187" s="25"/>
      <c r="C187" s="40"/>
      <c r="D187" s="40"/>
      <c r="E187" s="40">
        <f t="shared" si="15"/>
        <v>0</v>
      </c>
      <c r="F187" s="25"/>
      <c r="G187" s="25"/>
      <c r="H187" s="25" t="s">
        <v>168</v>
      </c>
      <c r="I187" s="25"/>
      <c r="J187" s="40"/>
      <c r="K187" s="40"/>
      <c r="L187" s="40">
        <f t="shared" si="14"/>
        <v>0</v>
      </c>
      <c r="M187" s="25"/>
      <c r="N187" s="25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</row>
    <row r="188" spans="1:50">
      <c r="A188" s="25" t="s">
        <v>145</v>
      </c>
      <c r="B188" s="25"/>
      <c r="C188" s="40"/>
      <c r="D188" s="40"/>
      <c r="E188" s="40">
        <f t="shared" si="15"/>
        <v>0</v>
      </c>
      <c r="F188" s="25"/>
      <c r="G188" s="25"/>
      <c r="H188" s="25" t="s">
        <v>169</v>
      </c>
      <c r="I188" s="25"/>
      <c r="J188" s="40"/>
      <c r="K188" s="40"/>
      <c r="L188" s="40">
        <f t="shared" si="14"/>
        <v>0</v>
      </c>
      <c r="M188" s="25"/>
      <c r="N188" s="25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</row>
    <row r="189" spans="1:50">
      <c r="A189" s="25" t="s">
        <v>146</v>
      </c>
      <c r="B189" s="25"/>
      <c r="C189" s="40"/>
      <c r="D189" s="40"/>
      <c r="E189" s="40">
        <f t="shared" si="15"/>
        <v>0</v>
      </c>
      <c r="F189" s="25"/>
      <c r="G189" s="25"/>
      <c r="H189" s="25" t="s">
        <v>170</v>
      </c>
      <c r="I189" s="25"/>
      <c r="J189" s="40"/>
      <c r="K189" s="40"/>
      <c r="L189" s="40">
        <f t="shared" si="14"/>
        <v>0</v>
      </c>
      <c r="M189" s="25"/>
      <c r="N189" s="25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</row>
    <row r="190" spans="1:50">
      <c r="A190" s="25" t="s">
        <v>147</v>
      </c>
      <c r="B190" s="25"/>
      <c r="C190" s="40"/>
      <c r="D190" s="40"/>
      <c r="E190" s="40">
        <f t="shared" si="15"/>
        <v>0</v>
      </c>
      <c r="F190" s="25"/>
      <c r="G190" s="25"/>
      <c r="H190" s="25"/>
      <c r="I190" s="25"/>
      <c r="J190" s="25"/>
      <c r="K190" s="25"/>
      <c r="L190" s="56">
        <f>L165+L166+L167+L168+L169+L170+L171+L172+L173+L174+L175+L176+L177+L178+L179+L180+L181+L182+L183+L184+L185+L186+L187+L188+L189</f>
        <v>0</v>
      </c>
      <c r="M190" s="25"/>
      <c r="N190" s="25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</row>
    <row r="191" spans="1:50">
      <c r="A191" s="25" t="s">
        <v>298</v>
      </c>
      <c r="B191" s="25"/>
      <c r="C191" s="40"/>
      <c r="D191" s="40"/>
      <c r="E191" s="40">
        <f t="shared" si="15"/>
        <v>0</v>
      </c>
      <c r="F191" s="25"/>
      <c r="G191" s="25"/>
      <c r="H191" s="25"/>
      <c r="I191" s="25"/>
      <c r="J191" s="25"/>
      <c r="K191" s="25"/>
      <c r="L191" s="25"/>
      <c r="M191" s="25"/>
      <c r="N191" s="25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</row>
    <row r="192" spans="1:50">
      <c r="A192" s="25" t="s">
        <v>299</v>
      </c>
      <c r="B192" s="25"/>
      <c r="C192" s="40"/>
      <c r="D192" s="40"/>
      <c r="E192" s="40">
        <f t="shared" si="15"/>
        <v>0</v>
      </c>
      <c r="F192" s="25"/>
      <c r="G192" s="25"/>
      <c r="H192" s="25"/>
      <c r="I192" s="25"/>
      <c r="J192" s="25"/>
      <c r="K192" s="25"/>
      <c r="L192" s="25"/>
      <c r="M192" s="25"/>
      <c r="N192" s="25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</row>
    <row r="193" spans="1:50">
      <c r="A193" s="25" t="s">
        <v>148</v>
      </c>
      <c r="B193" s="25"/>
      <c r="C193" s="40"/>
      <c r="D193" s="40"/>
      <c r="E193" s="40">
        <f t="shared" si="15"/>
        <v>0</v>
      </c>
      <c r="F193" s="25"/>
      <c r="G193" s="25"/>
      <c r="H193" s="33"/>
      <c r="I193" s="33"/>
      <c r="J193" s="33"/>
      <c r="K193" s="33"/>
      <c r="L193" s="33"/>
      <c r="M193" s="25"/>
      <c r="N193" s="25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</row>
    <row r="194" spans="1:50">
      <c r="A194" s="25" t="s">
        <v>149</v>
      </c>
      <c r="B194" s="25"/>
      <c r="C194" s="40"/>
      <c r="D194" s="40"/>
      <c r="E194" s="40">
        <f t="shared" si="15"/>
        <v>0</v>
      </c>
      <c r="F194" s="25"/>
      <c r="G194" s="25"/>
      <c r="H194" s="33"/>
      <c r="I194" s="33"/>
      <c r="J194" s="33"/>
      <c r="K194" s="33"/>
      <c r="L194" s="33"/>
      <c r="M194" s="25"/>
      <c r="N194" s="25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</row>
    <row r="195" spans="1:50">
      <c r="A195" s="25"/>
      <c r="B195" s="25"/>
      <c r="C195" s="25"/>
      <c r="D195" s="25"/>
      <c r="E195" s="56">
        <f>E166+E167+E168+E169+E170+E171+E172+E173+E174+E175+E176+E177+E178+E179+E180+E181+E183+E182+E184+E185+E186+E187+E188+E189+E190+E191+E192+E193+E194</f>
        <v>0</v>
      </c>
      <c r="F195" s="25"/>
      <c r="G195" s="25"/>
      <c r="H195" s="33"/>
      <c r="I195" s="33"/>
      <c r="J195" s="33"/>
      <c r="K195" s="33"/>
      <c r="L195" s="33"/>
      <c r="M195" s="25"/>
      <c r="N195" s="25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</row>
    <row r="196" spans="1:50">
      <c r="A196" s="25"/>
      <c r="B196" s="25"/>
      <c r="C196" s="25"/>
      <c r="D196" s="25"/>
      <c r="E196" s="33"/>
      <c r="F196" s="25"/>
      <c r="G196" s="25"/>
      <c r="H196" s="25"/>
      <c r="I196" s="25"/>
      <c r="J196" s="25"/>
      <c r="K196" s="25"/>
      <c r="L196" s="25"/>
      <c r="M196" s="25"/>
      <c r="N196" s="25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</row>
    <row r="197" spans="1:50" ht="18.75">
      <c r="A197" s="83" t="s">
        <v>312</v>
      </c>
      <c r="B197" s="84"/>
      <c r="C197" s="84"/>
      <c r="D197" s="84"/>
      <c r="E197" s="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</row>
    <row r="198" spans="1:50">
      <c r="A198" s="91" t="s">
        <v>120</v>
      </c>
      <c r="B198" s="70"/>
      <c r="C198" s="70" t="s">
        <v>34</v>
      </c>
      <c r="D198" s="70" t="s">
        <v>36</v>
      </c>
      <c r="E198" s="70" t="s">
        <v>302</v>
      </c>
      <c r="F198" s="1"/>
      <c r="H198" s="22" t="s">
        <v>128</v>
      </c>
      <c r="I198" s="3"/>
      <c r="J198" s="3"/>
      <c r="K198" s="3"/>
      <c r="L198" s="3" t="s">
        <v>35</v>
      </c>
      <c r="M198" s="3" t="s">
        <v>36</v>
      </c>
      <c r="N198" s="1" t="s">
        <v>302</v>
      </c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</row>
    <row r="199" spans="1:50">
      <c r="A199" s="70"/>
      <c r="B199" s="70"/>
      <c r="C199" s="65"/>
      <c r="D199" s="87"/>
      <c r="E199" s="65"/>
      <c r="F199" s="1"/>
      <c r="H199" s="85"/>
      <c r="I199" s="86"/>
      <c r="J199" s="86"/>
      <c r="K199" s="86"/>
      <c r="L199" s="65"/>
      <c r="M199" s="87"/>
      <c r="N199" s="65">
        <f t="shared" ref="N199:N217" si="16">L199*M199</f>
        <v>0</v>
      </c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</row>
    <row r="200" spans="1:50">
      <c r="A200" s="70" t="s">
        <v>121</v>
      </c>
      <c r="B200" s="70"/>
      <c r="C200" s="65"/>
      <c r="D200" s="87"/>
      <c r="E200" s="65">
        <f t="shared" ref="E200:E208" si="17">C200*D200</f>
        <v>0</v>
      </c>
      <c r="F200" s="1"/>
      <c r="H200" s="67"/>
      <c r="I200" s="88"/>
      <c r="J200" s="88"/>
      <c r="K200" s="88"/>
      <c r="L200" s="65"/>
      <c r="M200" s="87"/>
      <c r="N200" s="65">
        <f t="shared" si="16"/>
        <v>0</v>
      </c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</row>
    <row r="201" spans="1:50">
      <c r="A201" s="70" t="s">
        <v>122</v>
      </c>
      <c r="B201" s="70"/>
      <c r="C201" s="65"/>
      <c r="D201" s="87"/>
      <c r="E201" s="65">
        <f t="shared" si="17"/>
        <v>0</v>
      </c>
      <c r="F201" s="1"/>
      <c r="H201" s="67"/>
      <c r="I201" s="88"/>
      <c r="J201" s="88"/>
      <c r="K201" s="88"/>
      <c r="L201" s="65"/>
      <c r="M201" s="87"/>
      <c r="N201" s="65">
        <f t="shared" si="16"/>
        <v>0</v>
      </c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</row>
    <row r="202" spans="1:50">
      <c r="A202" s="70" t="s">
        <v>123</v>
      </c>
      <c r="B202" s="70"/>
      <c r="C202" s="65"/>
      <c r="D202" s="87"/>
      <c r="E202" s="65">
        <f t="shared" si="17"/>
        <v>0</v>
      </c>
      <c r="F202" s="1"/>
      <c r="H202" s="67"/>
      <c r="I202" s="88"/>
      <c r="J202" s="88"/>
      <c r="K202" s="88"/>
      <c r="L202" s="65"/>
      <c r="M202" s="87"/>
      <c r="N202" s="65">
        <f t="shared" si="16"/>
        <v>0</v>
      </c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</row>
    <row r="203" spans="1:50">
      <c r="A203" s="70" t="s">
        <v>124</v>
      </c>
      <c r="B203" s="70"/>
      <c r="C203" s="65"/>
      <c r="D203" s="87"/>
      <c r="E203" s="65">
        <f t="shared" si="17"/>
        <v>0</v>
      </c>
      <c r="F203" s="1"/>
      <c r="H203" s="67"/>
      <c r="I203" s="88"/>
      <c r="J203" s="88"/>
      <c r="K203" s="88"/>
      <c r="L203" s="65"/>
      <c r="M203" s="87"/>
      <c r="N203" s="65">
        <f t="shared" si="16"/>
        <v>0</v>
      </c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</row>
    <row r="204" spans="1:50">
      <c r="A204" s="70" t="s">
        <v>125</v>
      </c>
      <c r="B204" s="70"/>
      <c r="C204" s="65"/>
      <c r="D204" s="87"/>
      <c r="E204" s="65">
        <f t="shared" si="17"/>
        <v>0</v>
      </c>
      <c r="H204" s="67"/>
      <c r="I204" s="88"/>
      <c r="J204" s="88"/>
      <c r="K204" s="88"/>
      <c r="L204" s="65"/>
      <c r="M204" s="87"/>
      <c r="N204" s="65">
        <f t="shared" si="16"/>
        <v>0</v>
      </c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</row>
    <row r="205" spans="1:50">
      <c r="A205" s="70" t="s">
        <v>126</v>
      </c>
      <c r="B205" s="70"/>
      <c r="C205" s="65"/>
      <c r="D205" s="87"/>
      <c r="E205" s="65">
        <f t="shared" si="17"/>
        <v>0</v>
      </c>
      <c r="H205" s="67"/>
      <c r="I205" s="88"/>
      <c r="J205" s="88"/>
      <c r="K205" s="88"/>
      <c r="L205" s="65"/>
      <c r="M205" s="87"/>
      <c r="N205" s="65">
        <f t="shared" si="16"/>
        <v>0</v>
      </c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</row>
    <row r="206" spans="1:50">
      <c r="A206" s="70" t="s">
        <v>127</v>
      </c>
      <c r="B206" s="70"/>
      <c r="C206" s="65"/>
      <c r="D206" s="87"/>
      <c r="E206" s="65">
        <f t="shared" si="17"/>
        <v>0</v>
      </c>
      <c r="H206" s="67"/>
      <c r="I206" s="88"/>
      <c r="J206" s="88"/>
      <c r="K206" s="88"/>
      <c r="L206" s="65"/>
      <c r="M206" s="87"/>
      <c r="N206" s="65">
        <f t="shared" si="16"/>
        <v>0</v>
      </c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</row>
    <row r="207" spans="1:50">
      <c r="A207" s="70" t="s">
        <v>125</v>
      </c>
      <c r="B207" s="70"/>
      <c r="C207" s="65"/>
      <c r="D207" s="87"/>
      <c r="E207" s="65">
        <f t="shared" si="17"/>
        <v>0</v>
      </c>
      <c r="H207" s="67"/>
      <c r="I207" s="88"/>
      <c r="J207" s="88"/>
      <c r="K207" s="88"/>
      <c r="L207" s="65"/>
      <c r="M207" s="87"/>
      <c r="N207" s="65">
        <f t="shared" si="16"/>
        <v>0</v>
      </c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</row>
    <row r="208" spans="1:50">
      <c r="A208" s="70" t="s">
        <v>126</v>
      </c>
      <c r="B208" s="70"/>
      <c r="C208" s="65"/>
      <c r="D208" s="87"/>
      <c r="E208" s="65">
        <f t="shared" si="17"/>
        <v>0</v>
      </c>
      <c r="H208" s="67"/>
      <c r="I208" s="88"/>
      <c r="J208" s="88"/>
      <c r="K208" s="88"/>
      <c r="L208" s="65"/>
      <c r="M208" s="87"/>
      <c r="N208" s="65">
        <f t="shared" si="16"/>
        <v>0</v>
      </c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</row>
    <row r="209" spans="1:50">
      <c r="A209" s="70"/>
      <c r="B209" s="70"/>
      <c r="C209" s="70"/>
      <c r="D209" s="70"/>
      <c r="E209" s="65">
        <f>E200+E201+E202+E203+E204+E205+E206+E207+E208</f>
        <v>0</v>
      </c>
      <c r="H209" s="67"/>
      <c r="I209" s="88"/>
      <c r="J209" s="88"/>
      <c r="K209" s="88"/>
      <c r="L209" s="65"/>
      <c r="M209" s="87"/>
      <c r="N209" s="65">
        <f t="shared" si="16"/>
        <v>0</v>
      </c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</row>
    <row r="210" spans="1:50">
      <c r="H210" s="67"/>
      <c r="I210" s="88"/>
      <c r="J210" s="88"/>
      <c r="K210" s="88"/>
      <c r="L210" s="65"/>
      <c r="M210" s="87"/>
      <c r="N210" s="65">
        <f t="shared" si="16"/>
        <v>0</v>
      </c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</row>
    <row r="211" spans="1:50">
      <c r="A211" s="11" t="s">
        <v>173</v>
      </c>
      <c r="B211" s="10"/>
      <c r="C211" s="10"/>
      <c r="H211" s="67"/>
      <c r="I211" s="88"/>
      <c r="J211" s="88"/>
      <c r="K211" s="88"/>
      <c r="L211" s="65"/>
      <c r="M211" s="87"/>
      <c r="N211" s="65">
        <f t="shared" si="16"/>
        <v>0</v>
      </c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</row>
    <row r="212" spans="1:50">
      <c r="A212" s="12" t="s">
        <v>189</v>
      </c>
      <c r="B212" s="12"/>
      <c r="C212" s="12"/>
      <c r="D212" s="12"/>
      <c r="E212" s="12"/>
      <c r="F212" s="1"/>
      <c r="H212" s="67"/>
      <c r="I212" s="88"/>
      <c r="J212" s="88"/>
      <c r="K212" s="88"/>
      <c r="L212" s="65"/>
      <c r="M212" s="87"/>
      <c r="N212" s="65">
        <f t="shared" si="16"/>
        <v>0</v>
      </c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</row>
    <row r="213" spans="1:50">
      <c r="A213" s="12" t="s">
        <v>190</v>
      </c>
      <c r="B213" s="12"/>
      <c r="C213" s="12"/>
      <c r="D213" s="12"/>
      <c r="E213" s="12"/>
      <c r="F213" s="12"/>
      <c r="H213" s="67"/>
      <c r="I213" s="88"/>
      <c r="J213" s="88"/>
      <c r="K213" s="88"/>
      <c r="L213" s="65"/>
      <c r="M213" s="87"/>
      <c r="N213" s="65">
        <f t="shared" si="16"/>
        <v>0</v>
      </c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</row>
    <row r="214" spans="1:50">
      <c r="A214" s="12" t="s">
        <v>188</v>
      </c>
      <c r="B214" s="12"/>
      <c r="C214" s="12"/>
      <c r="D214" s="12"/>
      <c r="E214" s="1"/>
      <c r="F214" s="1"/>
      <c r="H214" s="67"/>
      <c r="I214" s="88"/>
      <c r="J214" s="88"/>
      <c r="K214" s="88"/>
      <c r="L214" s="65"/>
      <c r="M214" s="87"/>
      <c r="N214" s="65">
        <f t="shared" si="16"/>
        <v>0</v>
      </c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</row>
    <row r="215" spans="1:50">
      <c r="A215" s="1"/>
      <c r="B215" s="1"/>
      <c r="C215" s="1"/>
      <c r="D215" s="1"/>
      <c r="E215" s="1"/>
      <c r="F215" s="1"/>
      <c r="H215" s="67"/>
      <c r="I215" s="88"/>
      <c r="J215" s="88"/>
      <c r="K215" s="88"/>
      <c r="L215" s="65"/>
      <c r="M215" s="87"/>
      <c r="N215" s="65">
        <f t="shared" si="16"/>
        <v>0</v>
      </c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</row>
    <row r="216" spans="1:50">
      <c r="A216" s="12" t="s">
        <v>187</v>
      </c>
      <c r="B216" s="1"/>
      <c r="C216" s="1"/>
      <c r="D216" s="1"/>
      <c r="E216" s="1"/>
      <c r="F216" s="1"/>
      <c r="H216" s="67"/>
      <c r="I216" s="88"/>
      <c r="J216" s="88"/>
      <c r="K216" s="88"/>
      <c r="L216" s="65"/>
      <c r="M216" s="87"/>
      <c r="N216" s="65">
        <f t="shared" si="16"/>
        <v>0</v>
      </c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</row>
    <row r="217" spans="1:50">
      <c r="A217" s="12" t="s">
        <v>230</v>
      </c>
      <c r="B217" s="1"/>
      <c r="C217" s="1"/>
      <c r="D217" s="1"/>
      <c r="E217" s="1"/>
      <c r="F217" s="1"/>
      <c r="H217" s="89"/>
      <c r="I217" s="90"/>
      <c r="J217" s="90"/>
      <c r="K217" s="90"/>
      <c r="L217" s="65"/>
      <c r="M217" s="87"/>
      <c r="N217" s="65">
        <f t="shared" si="16"/>
        <v>0</v>
      </c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</row>
    <row r="218" spans="1:50">
      <c r="A218" s="1"/>
      <c r="B218" s="1"/>
      <c r="C218" s="1"/>
      <c r="D218" s="1"/>
      <c r="E218" s="1"/>
      <c r="F218" s="1"/>
      <c r="G218" s="1"/>
      <c r="H218" s="70"/>
      <c r="I218" s="70"/>
      <c r="J218" s="70"/>
      <c r="K218" s="70"/>
      <c r="L218" s="70"/>
      <c r="M218" s="70"/>
      <c r="N218" s="65">
        <f>N199+N200+N201+N202+N203+N204+N205+N206+N207+N208+N209+N210+N211+N212+N213+N214+N215+N216+N217</f>
        <v>0</v>
      </c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</row>
    <row r="219" spans="1:50">
      <c r="A219" s="12" t="s">
        <v>191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</row>
    <row r="220" spans="1:50">
      <c r="A220" s="12" t="s">
        <v>192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</row>
    <row r="221" spans="1:50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</row>
    <row r="222" spans="1:50">
      <c r="A222" s="12" t="s">
        <v>193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</row>
    <row r="223" spans="1:50">
      <c r="A223" s="12" t="s">
        <v>194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</row>
    <row r="224" spans="1:50">
      <c r="A224" s="12"/>
      <c r="B224" s="12"/>
      <c r="C224" s="1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</row>
    <row r="225" spans="1:50">
      <c r="A225" s="12" t="s">
        <v>195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</row>
    <row r="226" spans="1:50">
      <c r="A226" s="12" t="s">
        <v>196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</row>
    <row r="227" spans="1:50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</row>
    <row r="228" spans="1:50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</row>
    <row r="229" spans="1:50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</row>
    <row r="230" spans="1:5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</row>
    <row r="231" spans="1:50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</row>
    <row r="232" spans="1:50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</row>
    <row r="233" spans="1:50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</row>
    <row r="234" spans="1:50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</row>
    <row r="235" spans="1:50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</row>
    <row r="236" spans="1:50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</row>
    <row r="237" spans="1:50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</row>
    <row r="238" spans="1:50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</row>
    <row r="239" spans="1:50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</row>
    <row r="240" spans="1:5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</row>
    <row r="241" spans="1:50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</row>
    <row r="242" spans="1:50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</row>
    <row r="243" spans="1:50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</row>
    <row r="244" spans="1:50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</row>
    <row r="245" spans="1:50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</row>
    <row r="246" spans="1:50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</row>
    <row r="247" spans="1:50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</row>
    <row r="248" spans="1:50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</row>
    <row r="249" spans="1:50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</row>
    <row r="250" spans="1: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</row>
    <row r="251" spans="1:50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</row>
    <row r="252" spans="1:50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</row>
    <row r="253" spans="1:50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</row>
    <row r="254" spans="1:50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</row>
    <row r="255" spans="1:50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</row>
    <row r="256" spans="1:50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</row>
    <row r="257" spans="1:50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</row>
    <row r="258" spans="1:50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</row>
    <row r="259" spans="1:50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</row>
    <row r="260" spans="1:5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</row>
    <row r="261" spans="1:50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</row>
    <row r="262" spans="1:50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</row>
    <row r="263" spans="1:50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</row>
    <row r="264" spans="1:50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</row>
    <row r="265" spans="1:50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</row>
    <row r="266" spans="1:50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</row>
    <row r="267" spans="1:50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</row>
    <row r="268" spans="1:50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</row>
    <row r="269" spans="1:50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</row>
    <row r="270" spans="1:5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</row>
    <row r="271" spans="1:50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</row>
    <row r="272" spans="1:50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</row>
    <row r="273" spans="1:50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</row>
    <row r="274" spans="1:50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</row>
    <row r="275" spans="1:50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</row>
    <row r="276" spans="1:50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</row>
    <row r="277" spans="1:50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</row>
    <row r="278" spans="1:50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</row>
    <row r="279" spans="1:50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</row>
    <row r="280" spans="1:5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</row>
    <row r="281" spans="1:50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</row>
    <row r="282" spans="1:50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</row>
    <row r="283" spans="1:50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</row>
    <row r="284" spans="1:50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</row>
    <row r="285" spans="1:50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</row>
    <row r="286" spans="1:50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</row>
    <row r="287" spans="1:50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</row>
    <row r="288" spans="1:50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</row>
  </sheetData>
  <mergeCells count="8">
    <mergeCell ref="U49:V49"/>
    <mergeCell ref="U50:V50"/>
    <mergeCell ref="U42:W42"/>
    <mergeCell ref="U43:V44"/>
    <mergeCell ref="U45:V45"/>
    <mergeCell ref="U46:V46"/>
    <mergeCell ref="U47:V47"/>
    <mergeCell ref="U48:V48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N33"/>
    </sheetView>
  </sheetViews>
  <sheetFormatPr defaultRowHeight="15"/>
  <sheetData/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wrights removals</cp:lastModifiedBy>
  <cp:lastPrinted>2015-12-14T06:31:23Z</cp:lastPrinted>
  <dcterms:created xsi:type="dcterms:W3CDTF">2013-04-16T23:11:02Z</dcterms:created>
  <dcterms:modified xsi:type="dcterms:W3CDTF">2016-10-11T05:07:46Z</dcterms:modified>
</cp:coreProperties>
</file>